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E0A15870-ACCE-414D-A11C-865E5E8448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2" l="1"/>
  <c r="K10" i="2"/>
  <c r="H10" i="2"/>
  <c r="G10" i="2"/>
  <c r="F10" i="2"/>
  <c r="E10" i="2"/>
  <c r="M9" i="2"/>
  <c r="M10" i="2" s="1"/>
  <c r="J9" i="2"/>
  <c r="J10" i="2" s="1"/>
  <c r="I9" i="2"/>
  <c r="I10" i="2" s="1"/>
  <c r="N9" i="2" l="1"/>
  <c r="N10" i="2" s="1"/>
</calcChain>
</file>

<file path=xl/sharedStrings.xml><?xml version="1.0" encoding="utf-8"?>
<sst xmlns="http://schemas.openxmlformats.org/spreadsheetml/2006/main" count="33" uniqueCount="31">
  <si>
    <t>Unidad de Análisis Financiero</t>
  </si>
  <si>
    <t>Nómina de Caracter Eventual Abril 2024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</si>
  <si>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</si>
  <si>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</si>
  <si>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</si>
  <si>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</si>
  <si>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</si>
  <si>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</si>
  <si>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</si>
  <si>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</si>
  <si>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</si>
  <si>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</si>
  <si>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</si>
  <si>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Crédito fiscal</t>
  </si>
  <si>
    <t>Total Descuentos</t>
  </si>
  <si>
    <t>Salario a Pagar</t>
  </si>
  <si>
    <t>Dpto. de Análisis operativo</t>
  </si>
  <si>
    <t>Analista Operativo I</t>
  </si>
  <si>
    <t>F</t>
  </si>
  <si>
    <t>Total RD$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</si>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</sst>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u/>
      <sz val="11"/>
      <color theme="1"/>
      <name val="Open Sans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43" fontId="4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1</xdr:row>
      <xdr:rowOff>9524</xdr:rowOff>
    </xdr:from>
    <xdr:ext cx="1914525" cy="923925"/>
    <xdr:pic>
      <xdr:nvPicPr>
        <xdr:cNvPr id="2" name="Imagen 1">
          <a:extLst>
            <a:ext uri="{FF2B5EF4-FFF2-40B4-BE49-F238E27FC236}">
              <a16:creationId xmlns:a16="http://schemas.microsoft.com/office/drawing/2014/main" id="{95C8F49B-B339-4A6F-958A-3BCBEDABAE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4"/>
          <a:ext cx="1914525" cy="9239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6F6D-A6EC-4960-90A1-D3117832332C}">
  <dimension ref="A5:R36"/>
  <sheetViews>
    <sheetView showGridLines="0" tabSelected="1" zoomScaleNormal="100" workbookViewId="0">
      <selection activeCell="D18" sqref="D18:I18"/>
    </sheetView>
  </sheetViews>
  <sheetFormatPr baseColWidth="10" defaultColWidth="20.28515625" defaultRowHeight="15"/>
  <cols>
    <col min="1" max="1" width="6.140625" customWidth="1"/>
    <col min="2" max="2" width="30.140625" customWidth="1"/>
    <col min="3" max="3" width="21" customWidth="1"/>
    <col min="4" max="4" width="11.5703125" customWidth="1"/>
    <col min="5" max="14" width="15.7109375" customWidth="1"/>
  </cols>
  <sheetData>
    <row r="5" spans="1:18" s="3" customFormat="1" ht="18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</row>
    <row r="6" spans="1:18" s="3" customFormat="1" ht="18.7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s="6" customFormat="1" ht="51.75" customHeight="1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</row>
    <row r="9" spans="1:18" s="13" customFormat="1" ht="18.75">
      <c r="A9" s="7">
        <v>1</v>
      </c>
      <c r="B9" s="8" t="s">
        <v>16</v>
      </c>
      <c r="C9" s="9" t="s">
        <v>17</v>
      </c>
      <c r="D9" s="7" t="s">
        <v>18</v>
      </c>
      <c r="E9" s="10">
        <v>71000</v>
      </c>
      <c r="F9" s="10">
        <v>2037.7</v>
      </c>
      <c r="G9" s="10">
        <v>2158.4</v>
      </c>
      <c r="H9" s="10">
        <v>0</v>
      </c>
      <c r="I9" s="10">
        <f>+E9-(F9+G9+H9)</f>
        <v>66803.899999999994</v>
      </c>
      <c r="J9" s="10">
        <f>5556.66-L9</f>
        <v>844.05000000000018</v>
      </c>
      <c r="K9" s="10">
        <v>25</v>
      </c>
      <c r="L9" s="10">
        <v>4712.6099999999997</v>
      </c>
      <c r="M9" s="10">
        <f>+F9+G9+J9+K9</f>
        <v>5065.1500000000005</v>
      </c>
      <c r="N9" s="11">
        <f>+E9-M9</f>
        <v>65934.850000000006</v>
      </c>
      <c r="O9" s="12"/>
    </row>
    <row r="10" spans="1:18" s="13" customFormat="1" ht="19.5" thickBot="1">
      <c r="A10" s="14" t="s">
        <v>19</v>
      </c>
      <c r="B10" s="15"/>
      <c r="C10" s="15"/>
      <c r="D10" s="16"/>
      <c r="E10" s="17">
        <f>SUM(E9:E9)</f>
        <v>71000</v>
      </c>
      <c r="F10" s="17">
        <f>SUM(F9:F9)</f>
        <v>2037.7</v>
      </c>
      <c r="G10" s="17">
        <f>SUM(G9:G9)</f>
        <v>2158.4</v>
      </c>
      <c r="H10" s="17">
        <f>SUM(H9)</f>
        <v>0</v>
      </c>
      <c r="I10" s="17">
        <f>SUM(I9:I9)</f>
        <v>66803.899999999994</v>
      </c>
      <c r="J10" s="17">
        <f>SUM(J9:J9)</f>
        <v>844.05000000000018</v>
      </c>
      <c r="K10" s="17">
        <f>SUM(K9:K9)</f>
        <v>25</v>
      </c>
      <c r="L10" s="17">
        <f>SUM(L9)</f>
        <v>4712.6099999999997</v>
      </c>
      <c r="M10" s="17">
        <f>SUM(M9:M9)</f>
        <v>5065.1500000000005</v>
      </c>
      <c r="N10" s="18">
        <f>SUM(N9:N9)</f>
        <v>65934.850000000006</v>
      </c>
    </row>
    <row r="11" spans="1:18" s="13" customFormat="1" ht="18.75">
      <c r="A11" s="19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8" s="13" customFormat="1" ht="18.75">
      <c r="A12" s="19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8" s="13" customFormat="1" ht="18.75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8" s="13" customFormat="1" ht="18.75">
      <c r="A14" s="19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8" s="13" customFormat="1" ht="18.75">
      <c r="A15" s="19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8" s="13" customFormat="1" ht="18.75">
      <c r="A16" s="19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5" s="13" customFormat="1" ht="18.75">
      <c r="A17" s="19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5" s="4" customFormat="1" ht="18.75">
      <c r="A18" s="21" t="s">
        <v>20</v>
      </c>
      <c r="B18" s="21"/>
      <c r="C18" s="21"/>
      <c r="D18" s="21" t="s">
        <v>21</v>
      </c>
      <c r="E18" s="21"/>
      <c r="F18" s="21"/>
      <c r="G18" s="21"/>
      <c r="H18" s="21"/>
      <c r="I18" s="21"/>
      <c r="J18" s="21" t="s">
        <v>22</v>
      </c>
      <c r="K18" s="21"/>
      <c r="L18" s="21"/>
    </row>
    <row r="19" spans="1:15" s="4" customFormat="1" ht="18.75">
      <c r="A19" s="22" t="s">
        <v>23</v>
      </c>
      <c r="B19" s="22"/>
      <c r="C19" s="22"/>
      <c r="D19" s="22" t="s">
        <v>24</v>
      </c>
      <c r="E19" s="22"/>
      <c r="F19" s="22"/>
      <c r="G19" s="22"/>
      <c r="H19" s="22"/>
      <c r="I19" s="22"/>
      <c r="J19" s="23" t="s">
        <v>25</v>
      </c>
      <c r="K19" s="23"/>
      <c r="L19" s="23"/>
    </row>
    <row r="20" spans="1:15" s="4" customFormat="1" ht="18.75">
      <c r="A20" s="24"/>
      <c r="B20" s="25"/>
      <c r="F20" s="24"/>
      <c r="K20" s="26"/>
      <c r="L20" s="26"/>
    </row>
    <row r="21" spans="1:15" s="4" customFormat="1" ht="16.5" customHeight="1">
      <c r="A21" s="21" t="s">
        <v>26</v>
      </c>
      <c r="B21" s="21"/>
      <c r="C21" s="21"/>
      <c r="D21" s="21" t="s">
        <v>27</v>
      </c>
      <c r="E21" s="21"/>
      <c r="F21" s="21"/>
      <c r="G21" s="21"/>
      <c r="H21" s="21"/>
      <c r="I21" s="21"/>
      <c r="J21" s="21" t="s">
        <v>28</v>
      </c>
      <c r="K21" s="21"/>
      <c r="L21" s="21"/>
    </row>
    <row r="22" spans="1:15" s="4" customFormat="1" ht="18.75">
      <c r="A22" s="22" t="s">
        <v>29</v>
      </c>
      <c r="B22" s="22"/>
      <c r="C22" s="22"/>
      <c r="D22" s="22" t="s">
        <v>29</v>
      </c>
      <c r="E22" s="22"/>
      <c r="F22" s="22"/>
      <c r="G22" s="22"/>
      <c r="H22" s="22"/>
      <c r="I22" s="22"/>
      <c r="J22" s="22" t="s">
        <v>29</v>
      </c>
      <c r="K22" s="22"/>
      <c r="L22" s="22"/>
    </row>
    <row r="23" spans="1:15" ht="18.75" customHeight="1">
      <c r="A23" s="27"/>
      <c r="B23" s="27"/>
      <c r="C23" s="3"/>
      <c r="D23" s="3"/>
      <c r="E23" s="3"/>
      <c r="F23" s="3"/>
      <c r="G23" s="3"/>
      <c r="H23" s="28"/>
      <c r="I23" s="28"/>
      <c r="J23" s="28"/>
      <c r="K23" s="27"/>
      <c r="L23" s="27"/>
      <c r="M23" s="3"/>
      <c r="N23" s="28"/>
    </row>
    <row r="24" spans="1:15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5" ht="15.75">
      <c r="A25" s="27"/>
      <c r="B25" s="27"/>
      <c r="C25" s="3"/>
      <c r="D25" s="3"/>
      <c r="E25" s="3"/>
      <c r="F25" s="3"/>
      <c r="G25" s="3"/>
      <c r="H25" s="28"/>
      <c r="I25" s="28"/>
      <c r="J25" s="28"/>
      <c r="K25" s="27"/>
      <c r="L25" s="27"/>
      <c r="M25" s="3"/>
      <c r="N25" s="28"/>
    </row>
    <row r="26" spans="1:15" ht="15.75">
      <c r="A26" s="3"/>
      <c r="B26" s="3"/>
      <c r="D26" s="3"/>
      <c r="E26" s="27"/>
      <c r="F26" s="3"/>
      <c r="M26" s="3"/>
      <c r="N26" s="3"/>
      <c r="O26" s="3"/>
    </row>
    <row r="27" spans="1:15" ht="15.75">
      <c r="A27" s="3"/>
      <c r="B27" s="3"/>
      <c r="D27" s="3"/>
      <c r="E27" s="27"/>
      <c r="F27" s="3"/>
      <c r="M27" s="3"/>
      <c r="N27" s="3"/>
      <c r="O27" s="3"/>
    </row>
    <row r="28" spans="1:15" ht="15.75">
      <c r="C28" s="29"/>
      <c r="D28" s="3"/>
      <c r="E28" s="3"/>
      <c r="F28" s="3"/>
      <c r="G28" s="30"/>
      <c r="H28" s="31"/>
      <c r="I28" s="32"/>
      <c r="K28" s="2"/>
      <c r="L28" s="2"/>
      <c r="M28" s="33"/>
      <c r="N28" s="33"/>
      <c r="O28" s="33"/>
    </row>
    <row r="29" spans="1:15" ht="15.75">
      <c r="D29" s="33"/>
      <c r="E29" s="33"/>
      <c r="F29" s="3"/>
      <c r="G29" s="31"/>
      <c r="H29" s="31"/>
    </row>
    <row r="30" spans="1:15">
      <c r="G30" s="31"/>
      <c r="H30" s="31"/>
    </row>
    <row r="36" spans="8:8">
      <c r="H36" s="34" t="s">
        <v>30</v>
      </c>
    </row>
  </sheetData>
  <mergeCells count="16">
    <mergeCell ref="A22:C22"/>
    <mergeCell ref="D22:I22"/>
    <mergeCell ref="J22:L22"/>
    <mergeCell ref="A19:C19"/>
    <mergeCell ref="D19:I19"/>
    <mergeCell ref="J19:L19"/>
    <mergeCell ref="K20:L20"/>
    <mergeCell ref="A21:C21"/>
    <mergeCell ref="D21:I21"/>
    <mergeCell ref="J21:L21"/>
    <mergeCell ref="A5:N5"/>
    <mergeCell ref="A6:N6"/>
    <mergeCell ref="A10:C10"/>
    <mergeCell ref="A18:C18"/>
    <mergeCell ref="D18:I18"/>
    <mergeCell ref="J18:L18"/>
  </mergeCells>
  <dataValidations count="1">
    <dataValidation allowBlank="1" showInputMessage="1" showErrorMessage="1" promptTitle="Mensaje" prompt="Digitar sin guiones" sqref="A9" xr:uid="{CF6C65C6-19A3-4BB8-AF3F-67BF6134030C}"/>
  </dataValidations>
  <printOptions horizontalCentered="1"/>
  <pageMargins left="0.70866141732283505" right="0.70866141732283505" top="0.74803149606299202" bottom="0.74803149606299202" header="0.31496062992126" footer="0.31496062992126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2024-05-20T18:59:31Z</dcterms:modified>
</cp:coreProperties>
</file>