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Seguridad!$A$1:$N$31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 s="1"/>
  <c r="L8" i="2"/>
  <c r="H9" i="2"/>
  <c r="I9" i="2"/>
  <c r="M9" i="2" s="1"/>
  <c r="N9" i="2" s="1"/>
  <c r="L9" i="2"/>
  <c r="H10" i="2"/>
  <c r="I10" i="2"/>
  <c r="L10" i="2"/>
  <c r="H11" i="2"/>
  <c r="I11" i="2" s="1"/>
  <c r="M11" i="2" s="1"/>
  <c r="N11" i="2" s="1"/>
  <c r="L11" i="2"/>
  <c r="H12" i="2"/>
  <c r="I12" i="2" s="1"/>
  <c r="L12" i="2"/>
  <c r="H13" i="2"/>
  <c r="I13" i="2" s="1"/>
  <c r="M13" i="2" s="1"/>
  <c r="N13" i="2" s="1"/>
  <c r="L13" i="2"/>
  <c r="H14" i="2"/>
  <c r="I14" i="2" s="1"/>
  <c r="M14" i="2" s="1"/>
  <c r="N14" i="2" s="1"/>
  <c r="L14" i="2"/>
  <c r="H15" i="2"/>
  <c r="I15" i="2" s="1"/>
  <c r="L15" i="2"/>
  <c r="H16" i="2"/>
  <c r="I16" i="2" s="1"/>
  <c r="M16" i="2" s="1"/>
  <c r="N16" i="2" s="1"/>
  <c r="L16" i="2"/>
  <c r="H17" i="2"/>
  <c r="I17" i="2"/>
  <c r="M17" i="2" s="1"/>
  <c r="N17" i="2" s="1"/>
  <c r="L17" i="2"/>
  <c r="H18" i="2"/>
  <c r="I18" i="2"/>
  <c r="L18" i="2"/>
  <c r="H19" i="2"/>
  <c r="I19" i="2" s="1"/>
  <c r="M19" i="2" s="1"/>
  <c r="N19" i="2" s="1"/>
  <c r="L19" i="2"/>
  <c r="H20" i="2"/>
  <c r="I20" i="2"/>
  <c r="M20" i="2" s="1"/>
  <c r="N20" i="2" s="1"/>
  <c r="L20" i="2"/>
  <c r="H21" i="2"/>
  <c r="I21" i="2"/>
  <c r="L21" i="2"/>
  <c r="H22" i="2"/>
  <c r="I22" i="2" s="1"/>
  <c r="M22" i="2" s="1"/>
  <c r="N22" i="2" s="1"/>
  <c r="L22" i="2"/>
  <c r="H23" i="2"/>
  <c r="I23" i="2" s="1"/>
  <c r="M23" i="2" s="1"/>
  <c r="N23" i="2" s="1"/>
  <c r="L23" i="2"/>
  <c r="H25" i="2"/>
  <c r="I25" i="2"/>
  <c r="L25" i="2"/>
  <c r="D26" i="2"/>
  <c r="E26" i="2"/>
  <c r="F26" i="2"/>
  <c r="G26" i="2"/>
  <c r="J26" i="2"/>
  <c r="K26" i="2"/>
  <c r="M25" i="2" l="1"/>
  <c r="N25" i="2" s="1"/>
  <c r="M21" i="2"/>
  <c r="N21" i="2" s="1"/>
  <c r="M18" i="2"/>
  <c r="N18" i="2" s="1"/>
  <c r="M15" i="2"/>
  <c r="N15" i="2" s="1"/>
  <c r="M12" i="2"/>
  <c r="N12" i="2" s="1"/>
  <c r="M10" i="2"/>
  <c r="N10" i="2" s="1"/>
  <c r="L26" i="2"/>
  <c r="I26" i="2"/>
  <c r="M8" i="2"/>
  <c r="H26" i="2"/>
  <c r="N8" i="2" l="1"/>
  <c r="N26" i="2" s="1"/>
  <c r="M26" i="2"/>
</calcChain>
</file>

<file path=xl/sharedStrings.xml><?xml version="1.0" encoding="utf-8"?>
<sst xmlns="http://schemas.openxmlformats.org/spreadsheetml/2006/main" count="40" uniqueCount="26">
  <si>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</si>
  <si>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</si>
  <si>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</si>
  <si>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</si>
  <si>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</si>
  <si>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</si>
  <si>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</si>
  <si>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 xml:space="preserve">Vigilante </t>
  </si>
  <si>
    <t xml:space="preserve">Enc. de Seguridad Física </t>
  </si>
  <si>
    <t>Téc. de Analisis</t>
  </si>
  <si>
    <t xml:space="preserve">Chofer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</si>
  <si>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</si>
  <si>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</si>
  <si>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</si>
  <si>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</si>
  <si>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</si>
  <si>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</si>
  <si>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</si>
  <si>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</si>
  <si>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</si>
  <si>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</si>
  <si>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</si>
  <si>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</si>
  <si>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</si>
  <si>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</si>
  <si>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Nómina Personal Seguridad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</si>
</sst>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2"/>
  <sheetViews>
    <sheetView showGridLines="0" tabSelected="1" view="pageLayout" topLeftCell="B7" zoomScaleNormal="100" workbookViewId="0">
      <selection activeCell="D29" sqref="D29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7.7109375" style="1" customWidth="1"/>
    <col min="5" max="5" width="16.28515625" style="1" customWidth="1"/>
    <col min="6" max="6" width="17" style="1" bestFit="1" customWidth="1"/>
    <col min="7" max="7" width="17.7109375" style="1" hidden="1" customWidth="1"/>
    <col min="8" max="8" width="22.42578125" style="1" customWidth="1"/>
    <col min="9" max="9" width="16.7109375" style="1" customWidth="1"/>
    <col min="10" max="10" width="18" style="1" customWidth="1"/>
    <col min="11" max="11" width="14" style="1" customWidth="1"/>
    <col min="12" max="14" width="16.71093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4" spans="2:18" ht="18.75" x14ac:dyDescent="0.25">
      <c r="B4" s="23" t="s">
        <v>24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</row>
    <row r="5" spans="2:18" ht="18.75" x14ac:dyDescent="0.25">
      <c r="B5" s="23" t="s">
        <v>25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4"/>
      <c r="P5" s="4"/>
      <c r="Q5" s="4"/>
      <c r="R5" s="4"/>
    </row>
    <row r="6" spans="2:18" ht="9" customHeight="1" x14ac:dyDescent="0.25">
      <c r="C6" s="20"/>
      <c r="D6" s="21"/>
      <c r="E6" s="20"/>
      <c r="F6" s="20"/>
      <c r="G6" s="20"/>
      <c r="H6" s="20"/>
      <c r="I6" s="21"/>
      <c r="J6" s="21"/>
      <c r="K6" s="22"/>
      <c r="L6" s="22"/>
      <c r="M6" s="21"/>
      <c r="N6" s="21"/>
      <c r="O6" s="20"/>
      <c r="P6" s="20"/>
      <c r="Q6" s="20"/>
      <c r="R6" s="20"/>
    </row>
    <row r="7" spans="2:18" s="18" customFormat="1" ht="47.25" x14ac:dyDescent="0.25">
      <c r="B7" s="19" t="s">
        <v>23</v>
      </c>
      <c r="C7" s="19" t="s">
        <v>22</v>
      </c>
      <c r="D7" s="19" t="s">
        <v>21</v>
      </c>
      <c r="E7" s="19" t="s">
        <v>20</v>
      </c>
      <c r="F7" s="19" t="s">
        <v>19</v>
      </c>
      <c r="G7" s="19" t="s">
        <v>18</v>
      </c>
      <c r="H7" s="19" t="s">
        <v>17</v>
      </c>
      <c r="I7" s="19" t="s">
        <v>16</v>
      </c>
      <c r="J7" s="19" t="s">
        <v>15</v>
      </c>
      <c r="K7" s="19" t="s">
        <v>14</v>
      </c>
      <c r="L7" s="19" t="s">
        <v>13</v>
      </c>
      <c r="M7" s="19" t="s">
        <v>12</v>
      </c>
      <c r="N7" s="19" t="s">
        <v>11</v>
      </c>
    </row>
    <row r="8" spans="2:18" s="6" customFormat="1" ht="21.75" customHeight="1" x14ac:dyDescent="0.25">
      <c r="B8" s="14">
        <v>1</v>
      </c>
      <c r="C8" s="13" t="s">
        <v>7</v>
      </c>
      <c r="D8" s="12">
        <v>14000</v>
      </c>
      <c r="E8" s="12">
        <v>0</v>
      </c>
      <c r="F8" s="12">
        <v>0</v>
      </c>
      <c r="G8" s="12"/>
      <c r="H8" s="12">
        <f t="shared" ref="H8:H25" si="0">+D8-(E8+F8+G8)</f>
        <v>14000</v>
      </c>
      <c r="I8" s="12" t="str">
        <f>IF(H8&lt;=[1]Datos!$G$7,"0",IF(H8&lt;=[1]Datos!$G$8,(H8-[1]Datos!$F$8)*[1]Datos!$I$6,IF(H8&lt;=[1]Datos!$G$9,[1]Datos!$I$8+(H8-[1]Datos!$F$9)*[1]Datos!$J$6,IF(H8&gt;=[1]Datos!$F$10,([1]Datos!$I$8+[1]Datos!$J$8)+(H8-[1]Datos!$F$10)*[1]Datos!$K$6))))</f>
        <v>0</v>
      </c>
      <c r="J8" s="12"/>
      <c r="K8" s="12"/>
      <c r="L8" s="12">
        <f t="shared" ref="L8:L25" si="1">+G8+J8+K8</f>
        <v>0</v>
      </c>
      <c r="M8" s="12">
        <f t="shared" ref="M8:M25" si="2">+E8+F8+I8+L8</f>
        <v>0</v>
      </c>
      <c r="N8" s="12">
        <f t="shared" ref="N8:N25" si="3">+D8-M8</f>
        <v>14000</v>
      </c>
    </row>
    <row r="9" spans="2:18" s="6" customFormat="1" ht="21.75" customHeight="1" x14ac:dyDescent="0.25">
      <c r="B9" s="14">
        <v>2</v>
      </c>
      <c r="C9" s="13" t="s">
        <v>7</v>
      </c>
      <c r="D9" s="12">
        <v>14000</v>
      </c>
      <c r="E9" s="12">
        <v>0</v>
      </c>
      <c r="F9" s="12">
        <v>0</v>
      </c>
      <c r="G9" s="12"/>
      <c r="H9" s="12">
        <f t="shared" si="0"/>
        <v>14000</v>
      </c>
      <c r="I9" s="12" t="str">
        <f>IF(H9&lt;=[1]Datos!$G$7,"0",IF(H9&lt;=[1]Datos!$G$8,(H9-[1]Datos!$F$8)*[1]Datos!$I$6,IF(H9&lt;=[1]Datos!$G$9,[1]Datos!$I$8+(H9-[1]Datos!$F$9)*[1]Datos!$J$6,IF(H9&gt;=[1]Datos!$F$10,([1]Datos!$I$8+[1]Datos!$J$8)+(H9-[1]Datos!$F$10)*[1]Datos!$K$6))))</f>
        <v>0</v>
      </c>
      <c r="K9" s="12"/>
      <c r="L9" s="12">
        <f t="shared" si="1"/>
        <v>0</v>
      </c>
      <c r="M9" s="12">
        <f t="shared" si="2"/>
        <v>0</v>
      </c>
      <c r="N9" s="12">
        <f t="shared" si="3"/>
        <v>14000</v>
      </c>
    </row>
    <row r="10" spans="2:18" s="6" customFormat="1" ht="21.75" customHeight="1" x14ac:dyDescent="0.25">
      <c r="B10" s="14">
        <v>3</v>
      </c>
      <c r="C10" s="13" t="s">
        <v>10</v>
      </c>
      <c r="D10" s="12">
        <v>28000</v>
      </c>
      <c r="E10" s="12">
        <v>0</v>
      </c>
      <c r="F10" s="12">
        <v>0</v>
      </c>
      <c r="G10" s="12"/>
      <c r="H10" s="12">
        <f t="shared" si="0"/>
        <v>28000</v>
      </c>
      <c r="I10" s="12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2"/>
      <c r="K10" s="12"/>
      <c r="L10" s="12">
        <f t="shared" si="1"/>
        <v>0</v>
      </c>
      <c r="M10" s="12">
        <f t="shared" si="2"/>
        <v>0</v>
      </c>
      <c r="N10" s="12">
        <f t="shared" si="3"/>
        <v>28000</v>
      </c>
    </row>
    <row r="11" spans="2:18" s="6" customFormat="1" ht="21.75" customHeight="1" x14ac:dyDescent="0.25">
      <c r="B11" s="14">
        <v>4</v>
      </c>
      <c r="C11" s="13" t="s">
        <v>7</v>
      </c>
      <c r="D11" s="12">
        <v>28000</v>
      </c>
      <c r="E11" s="12">
        <v>0</v>
      </c>
      <c r="F11" s="12">
        <v>0</v>
      </c>
      <c r="G11" s="12"/>
      <c r="H11" s="12">
        <f t="shared" si="0"/>
        <v>28000</v>
      </c>
      <c r="I11" s="12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J11" s="12"/>
      <c r="K11" s="12"/>
      <c r="L11" s="12">
        <f t="shared" si="1"/>
        <v>0</v>
      </c>
      <c r="M11" s="12">
        <f t="shared" si="2"/>
        <v>0</v>
      </c>
      <c r="N11" s="12">
        <f t="shared" si="3"/>
        <v>28000</v>
      </c>
    </row>
    <row r="12" spans="2:18" s="6" customFormat="1" ht="21.75" customHeight="1" x14ac:dyDescent="0.25">
      <c r="B12" s="14">
        <v>5</v>
      </c>
      <c r="C12" s="17" t="s">
        <v>9</v>
      </c>
      <c r="D12" s="12">
        <v>41000</v>
      </c>
      <c r="E12" s="12">
        <v>0</v>
      </c>
      <c r="F12" s="12">
        <v>0</v>
      </c>
      <c r="G12" s="12"/>
      <c r="H12" s="12">
        <f t="shared" si="0"/>
        <v>41000</v>
      </c>
      <c r="I12" s="12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947.24849999999969</v>
      </c>
      <c r="J12" s="12"/>
      <c r="K12" s="12"/>
      <c r="L12" s="12">
        <f t="shared" si="1"/>
        <v>0</v>
      </c>
      <c r="M12" s="12">
        <f t="shared" si="2"/>
        <v>947.24849999999969</v>
      </c>
      <c r="N12" s="12">
        <f t="shared" si="3"/>
        <v>40052.751499999998</v>
      </c>
    </row>
    <row r="13" spans="2:18" s="6" customFormat="1" ht="21.75" customHeight="1" x14ac:dyDescent="0.25">
      <c r="B13" s="14">
        <v>6</v>
      </c>
      <c r="C13" s="16" t="s">
        <v>8</v>
      </c>
      <c r="D13" s="15">
        <v>90000</v>
      </c>
      <c r="E13" s="15">
        <v>0</v>
      </c>
      <c r="F13" s="15">
        <v>0</v>
      </c>
      <c r="G13" s="15"/>
      <c r="H13" s="15">
        <f t="shared" si="0"/>
        <v>90000</v>
      </c>
      <c r="I13" s="15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11082.860666666667</v>
      </c>
      <c r="J13" s="15"/>
      <c r="K13" s="15"/>
      <c r="L13" s="15">
        <f t="shared" si="1"/>
        <v>0</v>
      </c>
      <c r="M13" s="15">
        <f t="shared" si="2"/>
        <v>11082.860666666667</v>
      </c>
      <c r="N13" s="15">
        <f t="shared" si="3"/>
        <v>78917.139333333325</v>
      </c>
    </row>
    <row r="14" spans="2:18" s="6" customFormat="1" ht="21.75" customHeight="1" x14ac:dyDescent="0.25">
      <c r="B14" s="14">
        <v>7</v>
      </c>
      <c r="C14" s="13" t="s">
        <v>7</v>
      </c>
      <c r="D14" s="12">
        <v>30000</v>
      </c>
      <c r="E14" s="12">
        <v>0</v>
      </c>
      <c r="F14" s="12">
        <v>0</v>
      </c>
      <c r="G14" s="12"/>
      <c r="H14" s="12">
        <f t="shared" si="0"/>
        <v>30000</v>
      </c>
      <c r="I14" s="12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12"/>
      <c r="K14" s="12"/>
      <c r="L14" s="12">
        <f t="shared" si="1"/>
        <v>0</v>
      </c>
      <c r="M14" s="12">
        <f t="shared" si="2"/>
        <v>0</v>
      </c>
      <c r="N14" s="12">
        <f t="shared" si="3"/>
        <v>30000</v>
      </c>
    </row>
    <row r="15" spans="2:18" s="6" customFormat="1" ht="21.75" customHeight="1" x14ac:dyDescent="0.25">
      <c r="B15" s="14">
        <v>8</v>
      </c>
      <c r="C15" s="13" t="s">
        <v>7</v>
      </c>
      <c r="D15" s="12">
        <v>18000</v>
      </c>
      <c r="E15" s="12">
        <v>0</v>
      </c>
      <c r="F15" s="12">
        <v>0</v>
      </c>
      <c r="G15" s="12"/>
      <c r="H15" s="12">
        <f t="shared" si="0"/>
        <v>18000</v>
      </c>
      <c r="I15" s="12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2"/>
      <c r="K15" s="12"/>
      <c r="L15" s="12">
        <f t="shared" si="1"/>
        <v>0</v>
      </c>
      <c r="M15" s="12">
        <f t="shared" si="2"/>
        <v>0</v>
      </c>
      <c r="N15" s="12">
        <f t="shared" si="3"/>
        <v>18000</v>
      </c>
    </row>
    <row r="16" spans="2:18" s="6" customFormat="1" ht="21.75" customHeight="1" x14ac:dyDescent="0.25">
      <c r="B16" s="14">
        <v>9</v>
      </c>
      <c r="C16" s="13" t="s">
        <v>7</v>
      </c>
      <c r="D16" s="12">
        <v>12000</v>
      </c>
      <c r="E16" s="12">
        <v>0</v>
      </c>
      <c r="F16" s="12">
        <v>0</v>
      </c>
      <c r="G16" s="12"/>
      <c r="H16" s="12">
        <f t="shared" si="0"/>
        <v>12000</v>
      </c>
      <c r="I16" s="12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2"/>
      <c r="K16" s="12"/>
      <c r="L16" s="12">
        <f t="shared" si="1"/>
        <v>0</v>
      </c>
      <c r="M16" s="12">
        <f t="shared" si="2"/>
        <v>0</v>
      </c>
      <c r="N16" s="12">
        <f t="shared" si="3"/>
        <v>12000</v>
      </c>
    </row>
    <row r="17" spans="2:15" s="6" customFormat="1" ht="21.75" customHeight="1" x14ac:dyDescent="0.25">
      <c r="B17" s="14">
        <v>10</v>
      </c>
      <c r="C17" s="13" t="s">
        <v>7</v>
      </c>
      <c r="D17" s="12">
        <v>12000</v>
      </c>
      <c r="E17" s="12">
        <v>0</v>
      </c>
      <c r="F17" s="12">
        <v>0</v>
      </c>
      <c r="G17" s="12"/>
      <c r="H17" s="12">
        <f t="shared" si="0"/>
        <v>12000</v>
      </c>
      <c r="I17" s="12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2"/>
      <c r="K17" s="12"/>
      <c r="L17" s="12">
        <f t="shared" si="1"/>
        <v>0</v>
      </c>
      <c r="M17" s="12">
        <f t="shared" si="2"/>
        <v>0</v>
      </c>
      <c r="N17" s="12">
        <f t="shared" si="3"/>
        <v>12000</v>
      </c>
    </row>
    <row r="18" spans="2:15" s="6" customFormat="1" ht="21.75" customHeight="1" x14ac:dyDescent="0.25">
      <c r="B18" s="14">
        <v>11</v>
      </c>
      <c r="C18" s="13" t="s">
        <v>7</v>
      </c>
      <c r="D18" s="12">
        <v>12000</v>
      </c>
      <c r="E18" s="12">
        <v>0</v>
      </c>
      <c r="F18" s="12">
        <v>0</v>
      </c>
      <c r="G18" s="12"/>
      <c r="H18" s="12">
        <f t="shared" si="0"/>
        <v>12000</v>
      </c>
      <c r="I18" s="12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2"/>
      <c r="K18" s="12"/>
      <c r="L18" s="12">
        <f t="shared" si="1"/>
        <v>0</v>
      </c>
      <c r="M18" s="12">
        <f t="shared" si="2"/>
        <v>0</v>
      </c>
      <c r="N18" s="12">
        <f t="shared" si="3"/>
        <v>12000</v>
      </c>
    </row>
    <row r="19" spans="2:15" s="6" customFormat="1" ht="21.75" customHeight="1" x14ac:dyDescent="0.25">
      <c r="B19" s="14">
        <v>12</v>
      </c>
      <c r="C19" s="13" t="s">
        <v>7</v>
      </c>
      <c r="D19" s="12">
        <v>14000</v>
      </c>
      <c r="E19" s="12">
        <v>0</v>
      </c>
      <c r="F19" s="12">
        <v>0</v>
      </c>
      <c r="G19" s="12"/>
      <c r="H19" s="12">
        <f t="shared" si="0"/>
        <v>14000</v>
      </c>
      <c r="I19" s="12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2"/>
      <c r="K19" s="12"/>
      <c r="L19" s="12">
        <f t="shared" si="1"/>
        <v>0</v>
      </c>
      <c r="M19" s="12">
        <f t="shared" si="2"/>
        <v>0</v>
      </c>
      <c r="N19" s="12">
        <f t="shared" si="3"/>
        <v>14000</v>
      </c>
    </row>
    <row r="20" spans="2:15" s="6" customFormat="1" ht="21.75" customHeight="1" x14ac:dyDescent="0.25">
      <c r="B20" s="14">
        <v>13</v>
      </c>
      <c r="C20" s="13" t="s">
        <v>7</v>
      </c>
      <c r="D20" s="12">
        <v>14000</v>
      </c>
      <c r="E20" s="12">
        <v>0</v>
      </c>
      <c r="F20" s="12">
        <v>0</v>
      </c>
      <c r="G20" s="12"/>
      <c r="H20" s="12">
        <f t="shared" si="0"/>
        <v>14000</v>
      </c>
      <c r="I20" s="12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2"/>
      <c r="K20" s="12"/>
      <c r="L20" s="12">
        <f t="shared" si="1"/>
        <v>0</v>
      </c>
      <c r="M20" s="12">
        <f t="shared" si="2"/>
        <v>0</v>
      </c>
      <c r="N20" s="12">
        <f t="shared" si="3"/>
        <v>14000</v>
      </c>
    </row>
    <row r="21" spans="2:15" s="6" customFormat="1" ht="21.75" customHeight="1" x14ac:dyDescent="0.25">
      <c r="B21" s="14">
        <v>14</v>
      </c>
      <c r="C21" s="13" t="s">
        <v>7</v>
      </c>
      <c r="D21" s="12">
        <v>14000</v>
      </c>
      <c r="E21" s="12">
        <v>0</v>
      </c>
      <c r="F21" s="12">
        <v>0</v>
      </c>
      <c r="G21" s="12"/>
      <c r="H21" s="12">
        <f t="shared" si="0"/>
        <v>14000</v>
      </c>
      <c r="I21" s="12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2"/>
      <c r="K21" s="12"/>
      <c r="L21" s="12">
        <f t="shared" si="1"/>
        <v>0</v>
      </c>
      <c r="M21" s="12">
        <f t="shared" si="2"/>
        <v>0</v>
      </c>
      <c r="N21" s="12">
        <f t="shared" si="3"/>
        <v>14000</v>
      </c>
    </row>
    <row r="22" spans="2:15" s="6" customFormat="1" ht="21.75" customHeight="1" x14ac:dyDescent="0.25">
      <c r="B22" s="14">
        <v>15</v>
      </c>
      <c r="C22" s="13" t="s">
        <v>7</v>
      </c>
      <c r="D22" s="12">
        <v>14000</v>
      </c>
      <c r="E22" s="12">
        <v>0</v>
      </c>
      <c r="F22" s="12">
        <v>0</v>
      </c>
      <c r="G22" s="12"/>
      <c r="H22" s="12">
        <f t="shared" si="0"/>
        <v>14000</v>
      </c>
      <c r="I22" s="12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2"/>
      <c r="K22" s="12"/>
      <c r="L22" s="12">
        <f t="shared" si="1"/>
        <v>0</v>
      </c>
      <c r="M22" s="12">
        <f t="shared" si="2"/>
        <v>0</v>
      </c>
      <c r="N22" s="12">
        <f t="shared" si="3"/>
        <v>14000</v>
      </c>
    </row>
    <row r="23" spans="2:15" s="6" customFormat="1" ht="21.75" customHeight="1" x14ac:dyDescent="0.25">
      <c r="B23" s="14">
        <v>16</v>
      </c>
      <c r="C23" s="13" t="s">
        <v>7</v>
      </c>
      <c r="D23" s="12">
        <v>14000</v>
      </c>
      <c r="E23" s="12">
        <v>0</v>
      </c>
      <c r="F23" s="12">
        <v>0</v>
      </c>
      <c r="G23" s="12"/>
      <c r="H23" s="12">
        <f t="shared" si="0"/>
        <v>14000</v>
      </c>
      <c r="I23" s="12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2"/>
      <c r="K23" s="12"/>
      <c r="L23" s="12">
        <f t="shared" si="1"/>
        <v>0</v>
      </c>
      <c r="M23" s="12">
        <f t="shared" si="2"/>
        <v>0</v>
      </c>
      <c r="N23" s="12">
        <f t="shared" si="3"/>
        <v>14000</v>
      </c>
    </row>
    <row r="24" spans="2:15" s="6" customFormat="1" ht="21.75" customHeight="1" x14ac:dyDescent="0.25">
      <c r="B24" s="14">
        <v>17</v>
      </c>
      <c r="C24" s="13" t="s">
        <v>7</v>
      </c>
      <c r="D24" s="12">
        <v>18000</v>
      </c>
      <c r="E24" s="12"/>
      <c r="F24" s="12"/>
      <c r="G24" s="12"/>
      <c r="H24" s="12">
        <v>18000</v>
      </c>
      <c r="I24" s="12">
        <v>0</v>
      </c>
      <c r="J24" s="12"/>
      <c r="K24" s="12"/>
      <c r="L24" s="12"/>
      <c r="M24" s="12"/>
      <c r="N24" s="12">
        <v>18000</v>
      </c>
    </row>
    <row r="25" spans="2:15" s="6" customFormat="1" ht="21.75" customHeight="1" thickBot="1" x14ac:dyDescent="0.3">
      <c r="B25" s="14">
        <v>18</v>
      </c>
      <c r="C25" s="13" t="s">
        <v>7</v>
      </c>
      <c r="D25" s="12">
        <v>18000</v>
      </c>
      <c r="E25" s="12">
        <v>0</v>
      </c>
      <c r="F25" s="12">
        <v>0</v>
      </c>
      <c r="G25" s="12"/>
      <c r="H25" s="12">
        <f t="shared" si="0"/>
        <v>18000</v>
      </c>
      <c r="I25" s="12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12"/>
      <c r="K25" s="12"/>
      <c r="L25" s="12">
        <f t="shared" si="1"/>
        <v>0</v>
      </c>
      <c r="M25" s="12">
        <f t="shared" si="2"/>
        <v>0</v>
      </c>
      <c r="N25" s="12">
        <f t="shared" si="3"/>
        <v>18000</v>
      </c>
    </row>
    <row r="26" spans="2:15" s="6" customFormat="1" ht="16.5" thickBot="1" x14ac:dyDescent="0.3">
      <c r="B26" s="24" t="s">
        <v>6</v>
      </c>
      <c r="C26" s="25"/>
      <c r="D26" s="11">
        <f>SUM(D8:D25)</f>
        <v>405000</v>
      </c>
      <c r="E26" s="11">
        <f>SUM(E13:E25)</f>
        <v>0</v>
      </c>
      <c r="F26" s="11">
        <f>SUM(F13:F25)</f>
        <v>0</v>
      </c>
      <c r="G26" s="11">
        <f>SUM(G13:G25)</f>
        <v>0</v>
      </c>
      <c r="H26" s="11">
        <f t="shared" ref="H26:N26" si="4">SUM(H8:H25)</f>
        <v>405000</v>
      </c>
      <c r="I26" s="11">
        <f t="shared" si="4"/>
        <v>12030.109166666667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12030.109166666667</v>
      </c>
      <c r="N26" s="10">
        <f t="shared" si="4"/>
        <v>392969.89083333331</v>
      </c>
      <c r="O26" s="7"/>
    </row>
    <row r="27" spans="2:15" s="6" customFormat="1" x14ac:dyDescent="0.25"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</row>
    <row r="28" spans="2:15" x14ac:dyDescent="0.25">
      <c r="C28" s="1" t="s">
        <v>5</v>
      </c>
      <c r="K28" s="1" t="s">
        <v>4</v>
      </c>
    </row>
    <row r="30" spans="2:15" x14ac:dyDescent="0.25">
      <c r="C30" s="5" t="s">
        <v>3</v>
      </c>
      <c r="F30" s="5"/>
      <c r="J30" s="5"/>
      <c r="K30" s="5" t="s">
        <v>2</v>
      </c>
    </row>
    <row r="31" spans="2:15" x14ac:dyDescent="0.25">
      <c r="C31" s="1" t="s">
        <v>1</v>
      </c>
      <c r="D31" s="3"/>
      <c r="K31" s="1" t="s">
        <v>0</v>
      </c>
    </row>
    <row r="32" spans="2:15" x14ac:dyDescent="0.25">
      <c r="C32" s="4"/>
      <c r="D32" s="3"/>
      <c r="E32" s="3"/>
    </row>
  </sheetData>
  <mergeCells count="3">
    <mergeCell ref="B4:N4"/>
    <mergeCell ref="B5:N5"/>
    <mergeCell ref="B26:C26"/>
  </mergeCells>
  <pageMargins left="0.70866141732283472" right="0.70866141732283472" top="0.74803149606299213" bottom="0.74803149606299213" header="0.31496062992125984" footer="0.31496062992125984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dcterms:created xsi:type="dcterms:W3CDTF">2021-11-15T17:41:26Z</dcterms:created>
  <dcterms:modified xsi:type="dcterms:W3CDTF">2021-12-13T21:18:53Z</dcterms:modified>
</cp:coreProperties>
</file>