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NOVIEMBRE\"/>
    </mc:Choice>
  </mc:AlternateContent>
  <xr:revisionPtr revIDLastSave="0" documentId="13_ncr:1_{3F1FC5F7-ABB5-4083-936A-BFD11C784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2" l="1"/>
  <c r="J13" i="2"/>
  <c r="I13" i="2"/>
  <c r="G13" i="2"/>
  <c r="F13" i="2"/>
  <c r="E13" i="2"/>
  <c r="M12" i="2"/>
  <c r="L12" i="2"/>
  <c r="I12" i="2"/>
  <c r="L11" i="2"/>
  <c r="M11" i="2" s="1"/>
  <c r="I11" i="2"/>
  <c r="M10" i="2"/>
  <c r="I10" i="2"/>
  <c r="M9" i="2"/>
  <c r="M13" i="2" s="1"/>
  <c r="L9" i="2"/>
  <c r="L13" i="2" s="1"/>
  <c r="I9" i="2"/>
</calcChain>
</file>

<file path=xl/sharedStrings.xml><?xml version="1.0" encoding="utf-8"?>
<sst xmlns="http://schemas.openxmlformats.org/spreadsheetml/2006/main" count="38" uniqueCount="31">
  <si>
    <t>Unidad de Análisis Financiero</t>
  </si>
  <si>
    <t>Nómina de Caracter Eventual Noviembre 2022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</si>
  <si>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</si>
  <si>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</si>
  <si>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</si>
  <si>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</si>
  <si>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</si>
  <si>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</si>
  <si>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</si>
  <si>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</si>
  <si>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</si>
  <si>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</si>
  <si>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</si>
  <si>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Total Descuentos</t>
  </si>
  <si>
    <t>Salario a Pagar</t>
  </si>
  <si>
    <t>Asesor UAF</t>
  </si>
  <si>
    <t>Asesor</t>
  </si>
  <si>
    <t>M</t>
  </si>
  <si>
    <t xml:space="preserve">Asesor </t>
  </si>
  <si>
    <t>Asesor (Ciberseguridad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</si>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</sst>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43" fontId="5" fillId="0" borderId="2" xfId="1" applyFont="1" applyBorder="1"/>
    <xf numFmtId="43" fontId="5" fillId="0" borderId="2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3" fontId="5" fillId="0" borderId="1" xfId="1" applyFont="1" applyBorder="1"/>
    <xf numFmtId="43" fontId="5" fillId="0" borderId="1" xfId="1" applyFont="1" applyBorder="1" applyAlignment="1">
      <alignment horizontal="right" vertical="center"/>
    </xf>
    <xf numFmtId="43" fontId="8" fillId="0" borderId="1" xfId="1" applyFont="1" applyFill="1" applyBorder="1" applyAlignment="1">
      <alignment horizontal="left" wrapText="1"/>
    </xf>
    <xf numFmtId="43" fontId="5" fillId="0" borderId="1" xfId="1" applyFont="1" applyFill="1" applyBorder="1" applyAlignment="1"/>
    <xf numFmtId="43" fontId="5" fillId="0" borderId="1" xfId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5" xfId="1" applyFont="1" applyFill="1" applyBorder="1" applyAlignment="1">
      <alignment vertical="center"/>
    </xf>
    <xf numFmtId="43" fontId="4" fillId="0" borderId="6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3" fontId="5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02415A5E-B06B-4943-A29B-3CAEC2D226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1914525" cy="6667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35279-B0E2-4ADF-81CD-D44DF8BACD98}">
  <dimension ref="A5:R39"/>
  <sheetViews>
    <sheetView showGridLines="0" tabSelected="1" zoomScaleNormal="100" workbookViewId="0">
      <selection activeCell="D22" sqref="D22:I22"/>
    </sheetView>
  </sheetViews>
  <sheetFormatPr baseColWidth="10" defaultColWidth="20.28515625" defaultRowHeight="15" x14ac:dyDescent="0.25"/>
  <cols>
    <col min="1" max="1" width="6.140625" customWidth="1"/>
    <col min="2" max="2" width="22.85546875" customWidth="1"/>
    <col min="3" max="3" width="18.7109375" customWidth="1"/>
    <col min="4" max="4" width="11.5703125" customWidth="1"/>
    <col min="5" max="13" width="15.7109375" customWidth="1"/>
  </cols>
  <sheetData>
    <row r="5" spans="1:17" s="3" customFormat="1" ht="18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7" s="3" customFormat="1" ht="18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s="6" customFormat="1" ht="30" customHeight="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</row>
    <row r="9" spans="1:17" s="15" customFormat="1" ht="15.75" x14ac:dyDescent="0.25">
      <c r="A9" s="7">
        <v>1</v>
      </c>
      <c r="B9" s="8" t="s">
        <v>15</v>
      </c>
      <c r="C9" s="9" t="s">
        <v>16</v>
      </c>
      <c r="D9" s="7" t="s">
        <v>17</v>
      </c>
      <c r="E9" s="10">
        <v>170000</v>
      </c>
      <c r="F9" s="11">
        <v>4879</v>
      </c>
      <c r="G9" s="11">
        <v>4943.8</v>
      </c>
      <c r="H9" s="11">
        <v>0</v>
      </c>
      <c r="I9" s="12">
        <f>+E9-(F9+G9+H9)</f>
        <v>160177.20000000001</v>
      </c>
      <c r="J9" s="11">
        <v>28627.17</v>
      </c>
      <c r="K9" s="11">
        <v>25</v>
      </c>
      <c r="L9" s="11">
        <f>+F9+G9+J9+K9</f>
        <v>38474.97</v>
      </c>
      <c r="M9" s="13">
        <f>+E9-L9</f>
        <v>131525.03</v>
      </c>
      <c r="N9" s="14"/>
    </row>
    <row r="10" spans="1:17" s="15" customFormat="1" ht="15.75" x14ac:dyDescent="0.25">
      <c r="A10" s="16">
        <v>2</v>
      </c>
      <c r="B10" s="8" t="s">
        <v>15</v>
      </c>
      <c r="C10" s="17" t="s">
        <v>16</v>
      </c>
      <c r="D10" s="16" t="s">
        <v>17</v>
      </c>
      <c r="E10" s="18">
        <v>170000</v>
      </c>
      <c r="F10" s="12">
        <v>4879</v>
      </c>
      <c r="G10" s="12">
        <v>4943.8</v>
      </c>
      <c r="H10" s="12">
        <v>0</v>
      </c>
      <c r="I10" s="12">
        <f t="shared" ref="I10" si="0">+E10-(F10+G10+H10)</f>
        <v>160177.20000000001</v>
      </c>
      <c r="J10" s="12">
        <v>28627.17</v>
      </c>
      <c r="K10" s="12">
        <v>25</v>
      </c>
      <c r="L10" s="12">
        <v>38474.97</v>
      </c>
      <c r="M10" s="19">
        <f>+E10-L10</f>
        <v>131525.03</v>
      </c>
      <c r="N10" s="14"/>
    </row>
    <row r="11" spans="1:17" s="15" customFormat="1" ht="15.75" x14ac:dyDescent="0.25">
      <c r="A11" s="16">
        <v>3</v>
      </c>
      <c r="B11" s="8" t="s">
        <v>15</v>
      </c>
      <c r="C11" s="9" t="s">
        <v>18</v>
      </c>
      <c r="D11" s="16" t="s">
        <v>17</v>
      </c>
      <c r="E11" s="18">
        <v>150000</v>
      </c>
      <c r="F11" s="12">
        <v>4305</v>
      </c>
      <c r="G11" s="12">
        <v>4560</v>
      </c>
      <c r="H11" s="12">
        <v>0</v>
      </c>
      <c r="I11" s="12">
        <f>+E11-(F11+G11+H11)</f>
        <v>141135</v>
      </c>
      <c r="J11" s="12">
        <v>23866.62</v>
      </c>
      <c r="K11" s="12">
        <v>25</v>
      </c>
      <c r="L11" s="12">
        <f>+F11+G11+J11+K11</f>
        <v>32756.62</v>
      </c>
      <c r="M11" s="19">
        <f>+E11-L11</f>
        <v>117243.38</v>
      </c>
      <c r="N11" s="14"/>
    </row>
    <row r="12" spans="1:17" s="15" customFormat="1" ht="30" x14ac:dyDescent="0.25">
      <c r="A12" s="16">
        <v>4</v>
      </c>
      <c r="B12" s="20" t="s">
        <v>15</v>
      </c>
      <c r="C12" s="8" t="s">
        <v>19</v>
      </c>
      <c r="D12" s="16" t="s">
        <v>17</v>
      </c>
      <c r="E12" s="18">
        <v>100000</v>
      </c>
      <c r="F12" s="21">
        <v>2870</v>
      </c>
      <c r="G12" s="21">
        <v>3040</v>
      </c>
      <c r="H12" s="21">
        <v>0</v>
      </c>
      <c r="I12" s="21">
        <f>+E12-(F12+G12)</f>
        <v>94090</v>
      </c>
      <c r="J12" s="21">
        <v>12105.37</v>
      </c>
      <c r="K12" s="21">
        <v>25</v>
      </c>
      <c r="L12" s="21">
        <f>+F12+G12+J12+K12</f>
        <v>18040.370000000003</v>
      </c>
      <c r="M12" s="22">
        <f>+E12-L12</f>
        <v>81959.63</v>
      </c>
      <c r="N12" s="14"/>
    </row>
    <row r="13" spans="1:17" s="15" customFormat="1" ht="16.5" thickBot="1" x14ac:dyDescent="0.3">
      <c r="A13" s="23" t="s">
        <v>20</v>
      </c>
      <c r="B13" s="24"/>
      <c r="C13" s="24"/>
      <c r="D13" s="25"/>
      <c r="E13" s="26">
        <f>SUM(E9:E12)</f>
        <v>590000</v>
      </c>
      <c r="F13" s="26">
        <f>SUM(F9:F12)</f>
        <v>16933</v>
      </c>
      <c r="G13" s="26">
        <f>SUM(G9:G12)</f>
        <v>17487.599999999999</v>
      </c>
      <c r="H13" s="26"/>
      <c r="I13" s="26">
        <f>SUM(I9:I12)</f>
        <v>555579.4</v>
      </c>
      <c r="J13" s="26">
        <f>SUM(J9:J12)</f>
        <v>93226.329999999987</v>
      </c>
      <c r="K13" s="26">
        <f>SUM(K9:K12)</f>
        <v>100</v>
      </c>
      <c r="L13" s="26">
        <f>SUM(L9:L12)</f>
        <v>127746.93</v>
      </c>
      <c r="M13" s="27">
        <f>SUM(M9:M12)</f>
        <v>462253.07</v>
      </c>
    </row>
    <row r="14" spans="1:17" s="15" customFormat="1" ht="15.75" x14ac:dyDescent="0.25">
      <c r="A14" s="28"/>
      <c r="B14" s="28"/>
      <c r="C14" s="28"/>
      <c r="D14" s="28"/>
      <c r="E14" s="29"/>
      <c r="F14" s="29"/>
      <c r="G14" s="29"/>
      <c r="H14" s="29"/>
      <c r="I14" s="29"/>
      <c r="J14" s="29"/>
      <c r="K14" s="29"/>
      <c r="L14" s="29"/>
      <c r="M14" s="29"/>
    </row>
    <row r="15" spans="1:17" s="15" customFormat="1" ht="15.75" x14ac:dyDescent="0.25">
      <c r="A15" s="28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</row>
    <row r="16" spans="1:17" s="15" customFormat="1" ht="15.75" x14ac:dyDescent="0.25">
      <c r="A16" s="28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</row>
    <row r="17" spans="1:18" s="15" customFormat="1" ht="15.75" x14ac:dyDescent="0.25">
      <c r="A17" s="28"/>
      <c r="B17" s="28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</row>
    <row r="18" spans="1:18" s="15" customFormat="1" ht="15.75" x14ac:dyDescent="0.25">
      <c r="A18" s="28"/>
      <c r="B18" s="28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</row>
    <row r="19" spans="1:18" s="34" customFormat="1" ht="18.75" x14ac:dyDescent="0.3">
      <c r="A19" s="30"/>
      <c r="B19" s="31" t="s">
        <v>21</v>
      </c>
      <c r="C19" s="32"/>
      <c r="D19" s="33" t="s">
        <v>22</v>
      </c>
      <c r="E19" s="33"/>
      <c r="F19" s="33"/>
      <c r="G19" s="33"/>
      <c r="H19" s="33"/>
      <c r="I19" s="33"/>
      <c r="J19" s="32"/>
      <c r="K19" s="33" t="s">
        <v>23</v>
      </c>
      <c r="L19" s="33"/>
      <c r="M19" s="33"/>
      <c r="N19" s="32"/>
    </row>
    <row r="20" spans="1:18" ht="15.75" x14ac:dyDescent="0.25">
      <c r="A20" s="3"/>
      <c r="B20" s="3"/>
      <c r="C20" s="3"/>
      <c r="D20" s="35"/>
      <c r="E20" s="3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34" customFormat="1" ht="18.75" x14ac:dyDescent="0.3">
      <c r="A21" s="36"/>
      <c r="B21" s="32"/>
      <c r="C21" s="32"/>
      <c r="D21" s="33"/>
      <c r="E21" s="33"/>
      <c r="F21" s="33"/>
      <c r="G21" s="33"/>
      <c r="H21" s="32"/>
      <c r="I21" s="32"/>
      <c r="J21" s="32"/>
      <c r="K21" s="32"/>
      <c r="L21" s="32"/>
      <c r="M21" s="32"/>
      <c r="N21" s="32"/>
    </row>
    <row r="22" spans="1:18" s="32" customFormat="1" ht="18.75" x14ac:dyDescent="0.3">
      <c r="A22" s="36"/>
      <c r="B22" s="37" t="s">
        <v>24</v>
      </c>
      <c r="C22" s="38"/>
      <c r="D22" s="39" t="s">
        <v>25</v>
      </c>
      <c r="E22" s="39"/>
      <c r="F22" s="39"/>
      <c r="G22" s="39"/>
      <c r="H22" s="39"/>
      <c r="I22" s="39"/>
      <c r="J22" s="38"/>
      <c r="K22" s="39" t="s">
        <v>26</v>
      </c>
      <c r="L22" s="39"/>
      <c r="M22" s="39"/>
      <c r="N22" s="38"/>
    </row>
    <row r="23" spans="1:18" s="32" customFormat="1" ht="18.75" x14ac:dyDescent="0.3">
      <c r="B23" s="31" t="s">
        <v>27</v>
      </c>
      <c r="D23" s="33" t="s">
        <v>28</v>
      </c>
      <c r="E23" s="33"/>
      <c r="F23" s="33"/>
      <c r="G23" s="33"/>
      <c r="H23" s="33"/>
      <c r="I23" s="33"/>
      <c r="K23" s="33" t="s">
        <v>29</v>
      </c>
      <c r="L23" s="33"/>
      <c r="M23" s="33"/>
    </row>
    <row r="24" spans="1:18" s="32" customFormat="1" ht="18.75" x14ac:dyDescent="0.3">
      <c r="A24" s="36"/>
      <c r="B24" s="39"/>
      <c r="C24" s="39"/>
      <c r="D24" s="39"/>
      <c r="E24" s="39"/>
      <c r="F24" s="39"/>
      <c r="G24" s="39"/>
      <c r="H24" s="38"/>
      <c r="J24" s="39"/>
      <c r="K24" s="39"/>
      <c r="L24" s="39"/>
      <c r="M24" s="38"/>
    </row>
    <row r="25" spans="1:18" s="32" customFormat="1" ht="18.75" x14ac:dyDescent="0.3">
      <c r="B25" s="33"/>
      <c r="C25" s="33"/>
      <c r="D25" s="33"/>
      <c r="E25" s="33"/>
      <c r="F25" s="33"/>
      <c r="G25" s="33"/>
      <c r="J25" s="33"/>
      <c r="K25" s="33"/>
      <c r="L25" s="33"/>
      <c r="N25" s="38"/>
    </row>
    <row r="26" spans="1:18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8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8" ht="15.75" x14ac:dyDescent="0.25">
      <c r="A28" s="40"/>
      <c r="B28" s="40"/>
      <c r="C28" s="3"/>
      <c r="D28" s="3"/>
      <c r="E28" s="3"/>
      <c r="F28" s="3"/>
      <c r="G28" s="3"/>
      <c r="H28" s="4"/>
      <c r="I28" s="4"/>
      <c r="J28" s="4"/>
      <c r="K28" s="40"/>
      <c r="L28" s="3"/>
      <c r="M28" s="4"/>
    </row>
    <row r="29" spans="1:18" ht="15.75" x14ac:dyDescent="0.25">
      <c r="A29" s="3"/>
      <c r="B29" s="3"/>
      <c r="D29" s="3"/>
      <c r="E29" s="40"/>
      <c r="F29" s="3"/>
      <c r="L29" s="3"/>
      <c r="M29" s="3"/>
      <c r="N29" s="3"/>
    </row>
    <row r="30" spans="1:18" ht="15.75" x14ac:dyDescent="0.25">
      <c r="A30" s="3"/>
      <c r="B30" s="3"/>
      <c r="D30" s="3"/>
      <c r="E30" s="40"/>
      <c r="F30" s="3"/>
      <c r="L30" s="3"/>
      <c r="M30" s="3"/>
      <c r="N30" s="3"/>
    </row>
    <row r="31" spans="1:18" ht="15.75" x14ac:dyDescent="0.25">
      <c r="C31" s="41"/>
      <c r="D31" s="3"/>
      <c r="E31" s="3"/>
      <c r="F31" s="3"/>
      <c r="G31" s="42"/>
      <c r="H31" s="43"/>
      <c r="I31" s="44"/>
      <c r="K31" s="2"/>
      <c r="L31" s="45"/>
      <c r="M31" s="45"/>
      <c r="N31" s="45"/>
    </row>
    <row r="32" spans="1:18" ht="15.75" x14ac:dyDescent="0.25">
      <c r="D32" s="45"/>
      <c r="E32" s="45"/>
      <c r="F32" s="3"/>
      <c r="G32" s="43"/>
      <c r="H32" s="43"/>
    </row>
    <row r="33" spans="7:8" x14ac:dyDescent="0.25">
      <c r="G33" s="43"/>
      <c r="H33" s="43"/>
    </row>
    <row r="39" spans="7:8" x14ac:dyDescent="0.25">
      <c r="H39" s="46" t="s">
        <v>30</v>
      </c>
    </row>
  </sheetData>
  <mergeCells count="16">
    <mergeCell ref="B25:C25"/>
    <mergeCell ref="D25:G25"/>
    <mergeCell ref="J25:L25"/>
    <mergeCell ref="D22:I22"/>
    <mergeCell ref="K22:M22"/>
    <mergeCell ref="D23:I23"/>
    <mergeCell ref="K23:M23"/>
    <mergeCell ref="B24:C24"/>
    <mergeCell ref="D24:G24"/>
    <mergeCell ref="J24:L24"/>
    <mergeCell ref="A5:M5"/>
    <mergeCell ref="A6:M6"/>
    <mergeCell ref="A13:C13"/>
    <mergeCell ref="D19:I19"/>
    <mergeCell ref="K19:M19"/>
    <mergeCell ref="D21:G21"/>
  </mergeCells>
  <printOptions horizontalCentered="1"/>
  <pageMargins left="0.70866141732283505" right="0.70866141732283505" top="0.74803149606299202" bottom="0.74803149606299202" header="0.31496062992126" footer="0.31496062992126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2022-12-27T14:48:12Z</dcterms:modified>
</cp:coreProperties>
</file>