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SEPTIEMBRE\"/>
    </mc:Choice>
  </mc:AlternateContent>
  <xr:revisionPtr revIDLastSave="0" documentId="13_ncr:1_{A006DB26-2C80-4180-932F-F7FE92856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J12" i="2"/>
  <c r="G12" i="2"/>
  <c r="F12" i="2"/>
  <c r="E12" i="2"/>
  <c r="M11" i="2"/>
  <c r="L11" i="2"/>
  <c r="I11" i="2"/>
  <c r="M10" i="2"/>
  <c r="I10" i="2"/>
  <c r="I12" i="2" s="1"/>
  <c r="L9" i="2"/>
  <c r="L12" i="2" s="1"/>
  <c r="I9" i="2"/>
  <c r="M9" i="2" l="1"/>
  <c r="M12" i="2" s="1"/>
</calcChain>
</file>

<file path=xl/sharedStrings.xml><?xml version="1.0" encoding="utf-8"?>
<sst xmlns="http://schemas.openxmlformats.org/spreadsheetml/2006/main" count="32" uniqueCount="27">
  <si>
    <t>Unidad de Análisis Financiero</t>
  </si>
  <si>
    <t>Nómina de Caracter Eventual Septiembre 2022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</si>
  <si>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</si>
  <si>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</si>
  <si>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</si>
  <si>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</si>
  <si>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</si>
  <si>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</si>
  <si>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</si>
  <si>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</si>
  <si>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</si>
  <si>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</si>
  <si>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</si>
  <si>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Total Descuentos</t>
  </si>
  <si>
    <t>Salario a Pagar</t>
  </si>
  <si>
    <t>Asesor UAF</t>
  </si>
  <si>
    <t>Asesor</t>
  </si>
  <si>
    <t>M</t>
  </si>
  <si>
    <t xml:space="preserve">Asesor </t>
  </si>
  <si>
    <t>Total RD$</t>
  </si>
  <si>
    <t>Preparado por:</t>
  </si>
  <si>
    <t>Aprobado por:</t>
  </si>
  <si>
    <t>Merary Lantigua</t>
  </si>
  <si>
    <t>Carlos Castellanos</t>
  </si>
  <si>
    <t>Analista de Presupuesto</t>
  </si>
  <si>
    <t>Encargado División de Contabilidad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</si>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</sst>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43" fontId="5" fillId="0" borderId="2" xfId="1" applyFont="1" applyBorder="1"/>
    <xf numFmtId="43" fontId="5" fillId="0" borderId="2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3" fontId="5" fillId="0" borderId="1" xfId="1" applyFont="1" applyBorder="1"/>
    <xf numFmtId="43" fontId="5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5" xfId="1" applyFont="1" applyFill="1" applyBorder="1" applyAlignment="1">
      <alignment vertical="center"/>
    </xf>
    <xf numFmtId="43" fontId="4" fillId="0" borderId="6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3" fontId="5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E8EB9DE0-BC09-4A0F-98B0-96B04E2844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1914525" cy="6667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19DCA-100F-411C-9DE8-3AC371641D21}">
  <dimension ref="A5:Q35"/>
  <sheetViews>
    <sheetView showGridLines="0" tabSelected="1" zoomScaleNormal="100" workbookViewId="0">
      <selection activeCell="H29" sqref="H29"/>
    </sheetView>
  </sheetViews>
  <sheetFormatPr baseColWidth="10" defaultColWidth="20.28515625" defaultRowHeight="15" x14ac:dyDescent="0.25"/>
  <cols>
    <col min="1" max="1" width="6.140625" customWidth="1"/>
    <col min="2" max="2" width="16.7109375" bestFit="1" customWidth="1"/>
    <col min="3" max="3" width="18.7109375" customWidth="1"/>
    <col min="4" max="4" width="11.5703125" customWidth="1"/>
    <col min="5" max="13" width="15.7109375" customWidth="1"/>
    <col min="14" max="14" width="5.28515625" customWidth="1"/>
  </cols>
  <sheetData>
    <row r="5" spans="1:17" s="3" customFormat="1" ht="18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7" s="3" customFormat="1" ht="18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s="6" customFormat="1" ht="30" customHeight="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</row>
    <row r="9" spans="1:17" s="15" customFormat="1" ht="15.75" x14ac:dyDescent="0.25">
      <c r="A9" s="7">
        <v>1</v>
      </c>
      <c r="B9" s="8" t="s">
        <v>15</v>
      </c>
      <c r="C9" s="9" t="s">
        <v>16</v>
      </c>
      <c r="D9" s="7" t="s">
        <v>17</v>
      </c>
      <c r="E9" s="10">
        <v>170000</v>
      </c>
      <c r="F9" s="11">
        <v>4879</v>
      </c>
      <c r="G9" s="11">
        <v>4943.8</v>
      </c>
      <c r="H9" s="11">
        <v>0</v>
      </c>
      <c r="I9" s="12">
        <f>+E9-(F9+G9+H9)</f>
        <v>160177.20000000001</v>
      </c>
      <c r="J9" s="11">
        <v>28627.17</v>
      </c>
      <c r="K9" s="11">
        <v>25</v>
      </c>
      <c r="L9" s="11">
        <f>+F9+G9+J9+K9</f>
        <v>38474.97</v>
      </c>
      <c r="M9" s="13">
        <f>+E9-L9</f>
        <v>131525.03</v>
      </c>
      <c r="N9" s="14"/>
    </row>
    <row r="10" spans="1:17" s="15" customFormat="1" ht="15.75" x14ac:dyDescent="0.25">
      <c r="A10" s="16">
        <v>2</v>
      </c>
      <c r="B10" s="8" t="s">
        <v>15</v>
      </c>
      <c r="C10" s="17" t="s">
        <v>16</v>
      </c>
      <c r="D10" s="16" t="s">
        <v>17</v>
      </c>
      <c r="E10" s="18">
        <v>170000</v>
      </c>
      <c r="F10" s="12">
        <v>4879</v>
      </c>
      <c r="G10" s="12">
        <v>4943.8</v>
      </c>
      <c r="H10" s="12"/>
      <c r="I10" s="12">
        <f t="shared" ref="I10" si="0">+E10-(F10+G10+H10)</f>
        <v>160177.20000000001</v>
      </c>
      <c r="J10" s="12">
        <v>28627.17</v>
      </c>
      <c r="K10" s="12">
        <v>25</v>
      </c>
      <c r="L10" s="12">
        <v>38474.97</v>
      </c>
      <c r="M10" s="19">
        <f>+E10-L10</f>
        <v>131525.03</v>
      </c>
      <c r="N10" s="14"/>
    </row>
    <row r="11" spans="1:17" s="15" customFormat="1" ht="15.75" x14ac:dyDescent="0.25">
      <c r="A11" s="16">
        <v>3</v>
      </c>
      <c r="B11" s="8" t="s">
        <v>15</v>
      </c>
      <c r="C11" s="9" t="s">
        <v>18</v>
      </c>
      <c r="D11" s="16" t="s">
        <v>17</v>
      </c>
      <c r="E11" s="18">
        <v>150000</v>
      </c>
      <c r="F11" s="12">
        <v>4305</v>
      </c>
      <c r="G11" s="12">
        <v>4560</v>
      </c>
      <c r="H11" s="12">
        <v>0</v>
      </c>
      <c r="I11" s="12">
        <f>+E11-(F11+G11+H11)</f>
        <v>141135</v>
      </c>
      <c r="J11" s="12">
        <v>23866.62</v>
      </c>
      <c r="K11" s="12">
        <v>25</v>
      </c>
      <c r="L11" s="12">
        <f>+F11+G11+J11+K11</f>
        <v>32756.62</v>
      </c>
      <c r="M11" s="19">
        <f>+E11-L11</f>
        <v>117243.38</v>
      </c>
      <c r="N11" s="14"/>
    </row>
    <row r="12" spans="1:17" s="15" customFormat="1" ht="16.5" thickBot="1" x14ac:dyDescent="0.3">
      <c r="A12" s="20" t="s">
        <v>19</v>
      </c>
      <c r="B12" s="21"/>
      <c r="C12" s="21"/>
      <c r="D12" s="22"/>
      <c r="E12" s="23">
        <f>SUM(E9:E11)</f>
        <v>490000</v>
      </c>
      <c r="F12" s="23">
        <f>SUM(F9:F11)</f>
        <v>14063</v>
      </c>
      <c r="G12" s="23">
        <f>SUM(G9:G11)</f>
        <v>14447.6</v>
      </c>
      <c r="H12" s="23"/>
      <c r="I12" s="23">
        <f>SUM(I9:I11)</f>
        <v>461489.4</v>
      </c>
      <c r="J12" s="23">
        <f>SUM(J9:J11)</f>
        <v>81120.959999999992</v>
      </c>
      <c r="K12" s="23">
        <f>SUM(K9:K11)</f>
        <v>75</v>
      </c>
      <c r="L12" s="23">
        <f>SUM(L9:L11)</f>
        <v>109706.56</v>
      </c>
      <c r="M12" s="24">
        <f>SUM(M9:M11)</f>
        <v>380293.44</v>
      </c>
    </row>
    <row r="13" spans="1:17" s="15" customFormat="1" ht="15.75" x14ac:dyDescent="0.25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</row>
    <row r="14" spans="1:17" s="15" customFormat="1" ht="15.75" x14ac:dyDescent="0.25">
      <c r="A14" s="25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</row>
    <row r="15" spans="1:17" s="15" customFormat="1" ht="15.75" x14ac:dyDescent="0.25">
      <c r="A15" s="25"/>
      <c r="B15" s="25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16" spans="1:17" s="15" customFormat="1" ht="15.75" x14ac:dyDescent="0.25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</row>
    <row r="17" spans="1:16" s="15" customFormat="1" ht="15.75" x14ac:dyDescent="0.25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</row>
    <row r="18" spans="1:16" s="15" customFormat="1" ht="15.75" x14ac:dyDescent="0.25">
      <c r="A18" s="25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</row>
    <row r="19" spans="1:16" s="15" customFormat="1" ht="15.75" x14ac:dyDescent="0.25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</row>
    <row r="20" spans="1:16" s="15" customFormat="1" ht="15.75" x14ac:dyDescent="0.25">
      <c r="A20" s="25"/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</row>
    <row r="21" spans="1:16" s="15" customFormat="1" ht="15.75" x14ac:dyDescent="0.25">
      <c r="A21" s="25"/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</row>
    <row r="22" spans="1:16" s="31" customFormat="1" ht="18.75" x14ac:dyDescent="0.3">
      <c r="A22" s="27"/>
      <c r="B22" s="28" t="s">
        <v>20</v>
      </c>
      <c r="C22" s="28"/>
      <c r="D22" s="29"/>
      <c r="E22" s="29"/>
      <c r="F22" s="29" t="s">
        <v>21</v>
      </c>
      <c r="G22" s="29"/>
      <c r="H22" s="29"/>
      <c r="I22" s="29"/>
      <c r="J22" s="30"/>
      <c r="K22" s="30"/>
      <c r="L22" s="28"/>
      <c r="M22" s="28"/>
      <c r="N22" s="28"/>
      <c r="O22" s="30"/>
      <c r="P22" s="30"/>
    </row>
    <row r="23" spans="1:16" s="31" customFormat="1" ht="18.75" x14ac:dyDescent="0.3">
      <c r="A23" s="32"/>
      <c r="B23" s="33"/>
      <c r="C23" s="33"/>
      <c r="D23" s="29"/>
      <c r="E23" s="29"/>
      <c r="F23" s="29"/>
      <c r="G23" s="30"/>
      <c r="H23" s="30"/>
      <c r="I23" s="29"/>
      <c r="J23" s="29"/>
      <c r="K23" s="29"/>
      <c r="L23" s="30"/>
      <c r="M23" s="30"/>
      <c r="N23" s="30"/>
      <c r="O23" s="30"/>
      <c r="P23" s="30"/>
    </row>
    <row r="24" spans="1:16" s="30" customFormat="1" ht="18.75" x14ac:dyDescent="0.3">
      <c r="A24" s="32"/>
      <c r="B24" s="34" t="s">
        <v>22</v>
      </c>
      <c r="C24" s="34"/>
      <c r="D24" s="35"/>
      <c r="E24" s="35"/>
      <c r="F24" s="35" t="s">
        <v>23</v>
      </c>
      <c r="G24" s="35"/>
      <c r="H24" s="35"/>
      <c r="I24" s="35"/>
      <c r="J24" s="36"/>
      <c r="L24" s="37"/>
      <c r="M24" s="37"/>
      <c r="N24" s="37"/>
      <c r="O24" s="36"/>
    </row>
    <row r="25" spans="1:16" s="30" customFormat="1" ht="18.75" x14ac:dyDescent="0.3">
      <c r="B25" s="28" t="s">
        <v>24</v>
      </c>
      <c r="C25" s="28"/>
      <c r="D25" s="29"/>
      <c r="E25" s="29"/>
      <c r="F25" s="29" t="s">
        <v>25</v>
      </c>
      <c r="G25" s="29"/>
      <c r="H25" s="29"/>
      <c r="I25" s="29"/>
      <c r="L25" s="28"/>
      <c r="M25" s="28"/>
      <c r="N25" s="28"/>
      <c r="P25" s="36"/>
    </row>
    <row r="26" spans="1:16" ht="15.75" x14ac:dyDescent="0.25">
      <c r="A26" s="3"/>
      <c r="B26" s="3"/>
      <c r="D26" s="3"/>
      <c r="E26" s="38"/>
      <c r="F26" s="3"/>
      <c r="L26" s="3"/>
      <c r="M26" s="3"/>
      <c r="N26" s="3"/>
    </row>
    <row r="27" spans="1:16" ht="15.75" x14ac:dyDescent="0.25">
      <c r="C27" s="39"/>
      <c r="D27" s="3"/>
      <c r="E27" s="3"/>
      <c r="F27" s="3"/>
      <c r="G27" s="40"/>
      <c r="H27" s="41"/>
      <c r="I27" s="42"/>
      <c r="K27" s="2"/>
      <c r="L27" s="43"/>
      <c r="M27" s="43"/>
      <c r="N27" s="43"/>
    </row>
    <row r="28" spans="1:16" ht="15.75" x14ac:dyDescent="0.25">
      <c r="D28" s="43"/>
      <c r="E28" s="43"/>
      <c r="F28" s="3"/>
      <c r="G28" s="41"/>
      <c r="H28" s="41"/>
    </row>
    <row r="29" spans="1:16" x14ac:dyDescent="0.25">
      <c r="G29" s="41"/>
      <c r="H29" s="41"/>
    </row>
    <row r="35" spans="8:8" x14ac:dyDescent="0.25">
      <c r="H35" s="44" t="s">
        <v>26</v>
      </c>
    </row>
  </sheetData>
  <mergeCells count="17">
    <mergeCell ref="B25:C25"/>
    <mergeCell ref="D25:E25"/>
    <mergeCell ref="F25:I25"/>
    <mergeCell ref="L25:N25"/>
    <mergeCell ref="D23:F23"/>
    <mergeCell ref="I23:K23"/>
    <mergeCell ref="B24:C24"/>
    <mergeCell ref="D24:E24"/>
    <mergeCell ref="F24:I24"/>
    <mergeCell ref="L24:N24"/>
    <mergeCell ref="A5:M5"/>
    <mergeCell ref="A6:M6"/>
    <mergeCell ref="A12:C12"/>
    <mergeCell ref="B22:C22"/>
    <mergeCell ref="D22:E22"/>
    <mergeCell ref="F22:I22"/>
    <mergeCell ref="L22:N22"/>
  </mergeCells>
  <printOptions horizontalCentered="1"/>
  <pageMargins left="0.70866141732283505" right="0.70866141732283505" top="0.74803149606299202" bottom="0.74803149606299202" header="0.31496062992126" footer="0.31496062992126"/>
  <pageSetup paperSize="5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Merary Lantigua Cordero</cp:lastModifiedBy>
  <dcterms:created xsi:type="dcterms:W3CDTF">2015-06-05T18:17:20Z</dcterms:created>
  <dcterms:modified xsi:type="dcterms:W3CDTF">2022-10-12T16:47:10Z</dcterms:modified>
</cp:coreProperties>
</file>