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OAI-Ejecución presupuestaria, Ingresos Egresos, BG, CXP, Nóminas\Nóminas\AGOSTO\"/>
    </mc:Choice>
  </mc:AlternateContent>
  <xr:revisionPtr revIDLastSave="0" documentId="13_ncr:1_{AC264F01-F38C-41CC-8E75-82D992C7E5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rácter Eventual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2" l="1"/>
  <c r="I12" i="2"/>
  <c r="F12" i="2"/>
  <c r="E12" i="2"/>
  <c r="D12" i="2"/>
  <c r="L11" i="2"/>
  <c r="M11" i="2" s="1"/>
  <c r="H11" i="2"/>
  <c r="M10" i="2"/>
  <c r="H10" i="2"/>
  <c r="L9" i="2"/>
  <c r="L12" i="2" s="1"/>
  <c r="H9" i="2"/>
  <c r="H12" i="2" s="1"/>
  <c r="M9" i="2" l="1"/>
  <c r="M12" i="2" s="1"/>
</calcChain>
</file>

<file path=xl/sharedStrings.xml><?xml version="1.0" encoding="utf-8"?>
<sst xmlns="http://schemas.openxmlformats.org/spreadsheetml/2006/main" count="34" uniqueCount="29">
  <si>
    <t>Unidad de Análisis Financiero</t>
  </si>
  <si>
    <t>Nómina de Caracter Eventual Agosto 2022</t>
  </si>
  <si>
    <t>No.</t>
  </si>
  <si>
    <t>Cargo</t>
  </si>
  <si>
    <t xml:space="preserve">Sexo 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</si>
  <si>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</si>
  <si>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</si>
  <si>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</si>
  <si>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</si>
  <si>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</si>
  <si>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</si>
  <si>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</si>
  <si>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</si>
  <si>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Descuentos</t>
  </si>
  <si>
    <t>Salario a Pagar</t>
  </si>
  <si>
    <t>Asesor externo</t>
  </si>
  <si>
    <t>M</t>
  </si>
  <si>
    <t>N/A</t>
  </si>
  <si>
    <t>Total RD$</t>
  </si>
  <si>
    <t>Preparado por:</t>
  </si>
  <si>
    <t xml:space="preserve">Revisado por: </t>
  </si>
  <si>
    <t>Aprobado por:</t>
  </si>
  <si>
    <t>Merary Lantigua</t>
  </si>
  <si>
    <t>Carlos Castellanos</t>
  </si>
  <si>
    <t xml:space="preserve">  Giancarlo Ricardo</t>
  </si>
  <si>
    <t>Analista de Presupuesto</t>
  </si>
  <si>
    <t>Encargado División de Contabilidad</t>
  </si>
  <si>
    <t>Enc. Administrativo y Financiero</t>
  </si>
  <si>
    <t xml:space="preserve">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</si>
</sst>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 Light"/>
      <family val="2"/>
    </font>
    <font>
      <sz val="11"/>
      <color theme="1"/>
      <name val="Calibri Light"/>
      <family val="2"/>
    </font>
    <font>
      <b/>
      <u/>
      <sz val="14"/>
      <color theme="1"/>
      <name val="Calibri Light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1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43" fontId="5" fillId="0" borderId="2" xfId="1" applyFont="1" applyBorder="1"/>
    <xf numFmtId="43" fontId="5" fillId="0" borderId="2" xfId="1" applyFont="1" applyFill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43" fontId="5" fillId="0" borderId="2" xfId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43" fontId="5" fillId="0" borderId="1" xfId="1" applyFont="1" applyBorder="1"/>
    <xf numFmtId="43" fontId="5" fillId="0" borderId="1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3" fontId="4" fillId="0" borderId="5" xfId="1" applyFont="1" applyFill="1" applyBorder="1" applyAlignment="1">
      <alignment vertical="center"/>
    </xf>
    <xf numFmtId="43" fontId="4" fillId="0" borderId="6" xfId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43" fontId="5" fillId="0" borderId="0" xfId="0" applyNumberFormat="1" applyFont="1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120650</xdr:rowOff>
    </xdr:from>
    <xdr:to>
      <xdr:col>4</xdr:col>
      <xdr:colOff>444500</xdr:colOff>
      <xdr:row>3</xdr:row>
      <xdr:rowOff>25400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EDDF712-A9D1-400D-AF51-CA9AA0868F5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20650"/>
          <a:ext cx="1482725" cy="476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C705A-D8A8-486E-8D03-DF66F3A47CD1}">
  <dimension ref="A5:Q35"/>
  <sheetViews>
    <sheetView showGridLines="0" tabSelected="1" zoomScaleNormal="100" workbookViewId="0">
      <selection activeCell="A6" sqref="A6:M6"/>
    </sheetView>
  </sheetViews>
  <sheetFormatPr baseColWidth="10" defaultColWidth="20.28515625" defaultRowHeight="15" x14ac:dyDescent="0.25"/>
  <cols>
    <col min="1" max="1" width="6.140625" customWidth="1"/>
    <col min="2" max="2" width="18.7109375" customWidth="1"/>
    <col min="3" max="3" width="11.5703125" customWidth="1"/>
    <col min="4" max="4" width="19.28515625" customWidth="1"/>
    <col min="5" max="5" width="17.28515625" customWidth="1"/>
    <col min="6" max="6" width="16.42578125" customWidth="1"/>
    <col min="7" max="7" width="17.42578125" customWidth="1"/>
    <col min="8" max="8" width="21.85546875" customWidth="1"/>
    <col min="9" max="9" width="16.85546875" customWidth="1"/>
    <col min="10" max="10" width="0.28515625" hidden="1" customWidth="1"/>
    <col min="11" max="11" width="13.85546875" customWidth="1"/>
    <col min="12" max="12" width="19.140625" customWidth="1"/>
    <col min="13" max="13" width="23.85546875" customWidth="1"/>
  </cols>
  <sheetData>
    <row r="5" spans="1:17" s="3" customFormat="1" ht="18.75" x14ac:dyDescent="0.2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2"/>
      <c r="P5" s="2"/>
    </row>
    <row r="6" spans="1:17" s="3" customFormat="1" ht="18.75" x14ac:dyDescent="0.25">
      <c r="A6" s="1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2"/>
      <c r="P6" s="2"/>
      <c r="Q6" s="2"/>
    </row>
    <row r="7" spans="1:17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7" s="6" customFormat="1" ht="30" customHeight="1" x14ac:dyDescent="0.25">
      <c r="A8" s="5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  <c r="J8" s="5" t="s">
        <v>11</v>
      </c>
      <c r="K8" s="5" t="s">
        <v>12</v>
      </c>
      <c r="L8" s="5" t="s">
        <v>13</v>
      </c>
      <c r="M8" s="5" t="s">
        <v>14</v>
      </c>
    </row>
    <row r="9" spans="1:17" s="14" customFormat="1" ht="15.75" x14ac:dyDescent="0.25">
      <c r="A9" s="7">
        <v>1</v>
      </c>
      <c r="B9" s="8" t="s">
        <v>15</v>
      </c>
      <c r="C9" s="7" t="s">
        <v>16</v>
      </c>
      <c r="D9" s="9">
        <v>170000</v>
      </c>
      <c r="E9" s="10">
        <v>4879</v>
      </c>
      <c r="F9" s="10">
        <v>4943.8</v>
      </c>
      <c r="G9" s="10">
        <v>0</v>
      </c>
      <c r="H9" s="11">
        <f>+D9-(E9+F9+G9)</f>
        <v>160177.20000000001</v>
      </c>
      <c r="I9" s="10">
        <v>28627.17</v>
      </c>
      <c r="J9" s="10" t="s">
        <v>17</v>
      </c>
      <c r="K9" s="10">
        <v>25</v>
      </c>
      <c r="L9" s="10">
        <f>+E9+F9+I9+K9</f>
        <v>38474.97</v>
      </c>
      <c r="M9" s="12">
        <f>+D9-L9</f>
        <v>131525.03</v>
      </c>
      <c r="N9" s="13"/>
    </row>
    <row r="10" spans="1:17" s="14" customFormat="1" ht="15.75" x14ac:dyDescent="0.25">
      <c r="A10" s="15">
        <v>2</v>
      </c>
      <c r="B10" s="16" t="s">
        <v>15</v>
      </c>
      <c r="C10" s="15" t="s">
        <v>16</v>
      </c>
      <c r="D10" s="17">
        <v>170000</v>
      </c>
      <c r="E10" s="11">
        <v>4879</v>
      </c>
      <c r="F10" s="11">
        <v>4943.8</v>
      </c>
      <c r="G10" s="11"/>
      <c r="H10" s="11">
        <f t="shared" ref="H10" si="0">+D10-(E10+F10+G10)</f>
        <v>160177.20000000001</v>
      </c>
      <c r="I10" s="11">
        <v>28627.17</v>
      </c>
      <c r="J10" s="11"/>
      <c r="K10" s="11">
        <v>25</v>
      </c>
      <c r="L10" s="11">
        <v>38474.97</v>
      </c>
      <c r="M10" s="18">
        <f>+D10-L10</f>
        <v>131525.03</v>
      </c>
      <c r="N10" s="13"/>
    </row>
    <row r="11" spans="1:17" s="14" customFormat="1" ht="15.75" x14ac:dyDescent="0.25">
      <c r="A11" s="15">
        <v>3</v>
      </c>
      <c r="B11" s="8" t="s">
        <v>15</v>
      </c>
      <c r="C11" s="15" t="s">
        <v>16</v>
      </c>
      <c r="D11" s="17">
        <v>150000</v>
      </c>
      <c r="E11" s="11">
        <v>4305</v>
      </c>
      <c r="F11" s="11">
        <v>4560</v>
      </c>
      <c r="G11" s="11">
        <v>0</v>
      </c>
      <c r="H11" s="11">
        <f>+D11-(E11+F11+G11)</f>
        <v>141135</v>
      </c>
      <c r="I11" s="11">
        <v>23866.62</v>
      </c>
      <c r="J11" s="11" t="s">
        <v>17</v>
      </c>
      <c r="K11" s="11">
        <v>25</v>
      </c>
      <c r="L11" s="11">
        <f>+E11+F11+I11+K11</f>
        <v>32756.62</v>
      </c>
      <c r="M11" s="18">
        <f>+D11-L11</f>
        <v>117243.38</v>
      </c>
      <c r="N11" s="13"/>
    </row>
    <row r="12" spans="1:17" s="14" customFormat="1" ht="16.5" thickBot="1" x14ac:dyDescent="0.3">
      <c r="A12" s="19" t="s">
        <v>18</v>
      </c>
      <c r="B12" s="20"/>
      <c r="C12" s="21"/>
      <c r="D12" s="22">
        <f>SUM(D9:D11)</f>
        <v>490000</v>
      </c>
      <c r="E12" s="22">
        <f>SUM(E9:E11)</f>
        <v>14063</v>
      </c>
      <c r="F12" s="22">
        <f>SUM(F9:F11)</f>
        <v>14447.6</v>
      </c>
      <c r="G12" s="22"/>
      <c r="H12" s="22">
        <f>SUM(H9:H11)</f>
        <v>461489.4</v>
      </c>
      <c r="I12" s="22">
        <f>SUM(I9:I11)</f>
        <v>81120.959999999992</v>
      </c>
      <c r="J12" s="22"/>
      <c r="K12" s="22">
        <f>SUM(K9:K11)</f>
        <v>75</v>
      </c>
      <c r="L12" s="22">
        <f>SUM(L9:L11)</f>
        <v>109706.56</v>
      </c>
      <c r="M12" s="23">
        <f>SUM(M9:M11)</f>
        <v>380293.44</v>
      </c>
    </row>
    <row r="13" spans="1:17" s="14" customFormat="1" ht="15.75" x14ac:dyDescent="0.25">
      <c r="A13" s="24"/>
      <c r="B13" s="24"/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7" s="14" customFormat="1" ht="15.75" x14ac:dyDescent="0.25">
      <c r="A14" s="24"/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7" s="14" customFormat="1" ht="15.75" x14ac:dyDescent="0.25">
      <c r="A15" s="24"/>
      <c r="B15" s="24"/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7" s="14" customFormat="1" ht="15.75" x14ac:dyDescent="0.25">
      <c r="A16" s="24"/>
      <c r="B16" s="24"/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5" s="14" customFormat="1" ht="15.75" x14ac:dyDescent="0.25">
      <c r="A17" s="24"/>
      <c r="B17" s="24"/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5" s="14" customFormat="1" ht="15.75" x14ac:dyDescent="0.25">
      <c r="A18" s="24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5" s="14" customFormat="1" ht="15.75" x14ac:dyDescent="0.25">
      <c r="A19" s="24"/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5" s="30" customFormat="1" ht="18.75" x14ac:dyDescent="0.3">
      <c r="A20" s="26"/>
      <c r="B20" s="27" t="s">
        <v>19</v>
      </c>
      <c r="C20" s="27"/>
      <c r="D20" s="28"/>
      <c r="E20" s="28"/>
      <c r="F20" s="27" t="s">
        <v>20</v>
      </c>
      <c r="G20" s="27"/>
      <c r="H20" s="27"/>
      <c r="I20" s="29"/>
      <c r="J20" s="28"/>
      <c r="K20" s="27" t="s">
        <v>21</v>
      </c>
      <c r="L20" s="27"/>
      <c r="M20" s="27"/>
      <c r="N20" s="28"/>
      <c r="O20" s="28"/>
    </row>
    <row r="21" spans="1:15" s="30" customFormat="1" ht="18.75" x14ac:dyDescent="0.3">
      <c r="A21" s="31"/>
      <c r="B21" s="32"/>
      <c r="C21" s="27"/>
      <c r="D21" s="27"/>
      <c r="E21" s="27"/>
      <c r="F21" s="33"/>
      <c r="G21" s="33"/>
      <c r="H21" s="28"/>
      <c r="I21" s="28"/>
      <c r="J21" s="28"/>
      <c r="K21" s="28"/>
      <c r="L21" s="28"/>
      <c r="M21" s="28"/>
      <c r="N21" s="28"/>
      <c r="O21" s="28"/>
    </row>
    <row r="22" spans="1:15" s="28" customFormat="1" ht="18.75" x14ac:dyDescent="0.3">
      <c r="A22" s="31"/>
      <c r="B22" s="34" t="s">
        <v>22</v>
      </c>
      <c r="C22" s="34"/>
      <c r="D22" s="33"/>
      <c r="E22" s="33"/>
      <c r="F22" s="34" t="s">
        <v>23</v>
      </c>
      <c r="G22" s="34"/>
      <c r="H22" s="34"/>
      <c r="I22" s="33"/>
      <c r="K22" s="34" t="s">
        <v>24</v>
      </c>
      <c r="L22" s="34"/>
      <c r="M22" s="34"/>
      <c r="N22" s="33"/>
    </row>
    <row r="23" spans="1:15" s="28" customFormat="1" ht="18.75" x14ac:dyDescent="0.3">
      <c r="B23" s="27" t="s">
        <v>25</v>
      </c>
      <c r="C23" s="27"/>
      <c r="F23" s="27" t="s">
        <v>26</v>
      </c>
      <c r="G23" s="27"/>
      <c r="H23" s="27"/>
      <c r="K23" s="27" t="s">
        <v>27</v>
      </c>
      <c r="L23" s="27"/>
      <c r="M23" s="27"/>
      <c r="O23" s="33"/>
    </row>
    <row r="24" spans="1:15" ht="15.75" x14ac:dyDescent="0.25">
      <c r="A24" s="35"/>
      <c r="B24" s="3"/>
      <c r="C24" s="3"/>
      <c r="D24" s="3"/>
      <c r="E24" s="3"/>
      <c r="F24" s="3"/>
      <c r="G24" s="4"/>
      <c r="H24" s="4"/>
      <c r="I24" s="4"/>
      <c r="J24" s="4"/>
      <c r="K24" s="35"/>
      <c r="L24" s="3"/>
      <c r="M24" s="4"/>
    </row>
    <row r="25" spans="1:15" ht="15.75" x14ac:dyDescent="0.25">
      <c r="A25" s="3"/>
      <c r="C25" s="3"/>
      <c r="D25" s="35"/>
      <c r="E25" s="3"/>
      <c r="J25" s="3"/>
      <c r="L25" s="3"/>
      <c r="M25" s="3"/>
      <c r="N25" s="3"/>
    </row>
    <row r="26" spans="1:15" ht="15.75" x14ac:dyDescent="0.25">
      <c r="A26" s="3"/>
      <c r="C26" s="3"/>
      <c r="D26" s="35"/>
      <c r="E26" s="3"/>
      <c r="J26" s="3"/>
      <c r="L26" s="3"/>
      <c r="M26" s="3"/>
      <c r="N26" s="3"/>
    </row>
    <row r="27" spans="1:15" ht="15.75" x14ac:dyDescent="0.25">
      <c r="B27" s="36"/>
      <c r="C27" s="3"/>
      <c r="D27" s="3"/>
      <c r="E27" s="3"/>
      <c r="F27" s="37"/>
      <c r="G27" s="38"/>
      <c r="H27" s="39"/>
      <c r="K27" s="2"/>
      <c r="L27" s="40"/>
      <c r="M27" s="40"/>
      <c r="N27" s="40"/>
    </row>
    <row r="28" spans="1:15" ht="15.75" x14ac:dyDescent="0.25">
      <c r="C28" s="40"/>
      <c r="D28" s="40"/>
      <c r="E28" s="3"/>
      <c r="F28" s="38"/>
      <c r="G28" s="38"/>
    </row>
    <row r="29" spans="1:15" x14ac:dyDescent="0.25">
      <c r="F29" s="38"/>
      <c r="G29" s="38"/>
    </row>
    <row r="35" spans="7:7" x14ac:dyDescent="0.25">
      <c r="G35" s="41" t="s">
        <v>28</v>
      </c>
    </row>
  </sheetData>
  <mergeCells count="13">
    <mergeCell ref="C21:E21"/>
    <mergeCell ref="B22:C22"/>
    <mergeCell ref="F22:H22"/>
    <mergeCell ref="K22:M22"/>
    <mergeCell ref="B23:C23"/>
    <mergeCell ref="F23:H23"/>
    <mergeCell ref="K23:M23"/>
    <mergeCell ref="A5:M5"/>
    <mergeCell ref="A6:M6"/>
    <mergeCell ref="A12:B12"/>
    <mergeCell ref="B20:C20"/>
    <mergeCell ref="F20:H20"/>
    <mergeCell ref="K20:M20"/>
  </mergeCells>
  <printOptions horizontalCentered="1"/>
  <pageMargins left="0.70866141732283505" right="0.70866141732283505" top="0.74803149606299202" bottom="0.74803149606299202" header="0.31496062992126" footer="0.31496062992126"/>
  <pageSetup paperSize="5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Carácter Eventual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2022-09-06T19:24:30Z</dcterms:modified>
</cp:coreProperties>
</file>