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PAGINA WEB\16.- Recursos Humanos\16.1.-  Nomina de Empleados\NominaDeEmpleadosPersonalEnPeriodoProbatorio\Nomina Personal Probatorio 2021\"/>
    </mc:Choice>
  </mc:AlternateContent>
  <xr:revisionPtr revIDLastSave="0" documentId="8_{71A0B406-D0DF-40C5-AAEB-A7B36EA06377}" xr6:coauthVersionLast="47" xr6:coauthVersionMax="47" xr10:uidLastSave="{00000000-0000-0000-0000-000000000000}"/>
  <bookViews>
    <workbookView xWindow="5295" yWindow="4020" windowWidth="12480" windowHeight="11385" xr2:uid="{E7085CC2-975E-4960-B17F-67961D9552C8}"/>
  </bookViews>
  <sheets>
    <sheet name="Probatoria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I8" i="2" s="1"/>
  <c r="G8" i="2"/>
  <c r="M8" i="2"/>
  <c r="O8" i="2"/>
  <c r="F9" i="2"/>
  <c r="G9" i="2"/>
  <c r="I9" i="2" s="1"/>
  <c r="J9" i="2" s="1"/>
  <c r="K9" i="2"/>
  <c r="M9" i="2"/>
  <c r="M10" i="2" s="1"/>
  <c r="O9" i="2"/>
  <c r="E10" i="2"/>
  <c r="F10" i="2"/>
  <c r="G10" i="2"/>
  <c r="K10" i="2"/>
  <c r="L10" i="2"/>
  <c r="N10" i="2"/>
  <c r="O10" i="2"/>
  <c r="I10" i="2" l="1"/>
  <c r="J8" i="2"/>
  <c r="J10" i="2" s="1"/>
</calcChain>
</file>

<file path=xl/sharedStrings.xml><?xml version="1.0" encoding="utf-8"?>
<sst xmlns="http://schemas.openxmlformats.org/spreadsheetml/2006/main" count="24" uniqueCount="23">
  <si>
    <t>Enc. Administrativo y Financiero</t>
  </si>
  <si>
    <t xml:space="preserve">Directora General </t>
  </si>
  <si>
    <t>Marleny Aristy</t>
  </si>
  <si>
    <t>Maria E. Holguín López</t>
  </si>
  <si>
    <t>Revisado Por:</t>
  </si>
  <si>
    <t>Aprobado Por:</t>
  </si>
  <si>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</si>
  <si>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</si>
  <si>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</si>
  <si>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</si>
  <si>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</si>
  <si>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</si>
  <si>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</si>
  <si>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</si>
  <si>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</si>
  <si>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</si>
  <si>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</si>
  <si>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</si>
  <si>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</si>
  <si>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</si>
  <si>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</si>
  <si>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Nómina Personal Probatorio Octubre 2021</t>
  </si>
  <si>
    <t>Unidad de Análisis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</si>
</sst>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380999</xdr:colOff>
      <xdr:row>0</xdr:row>
      <xdr:rowOff>66674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49" y="666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.-%20Recursos%20Humanos/16.1.-%20%20Nomina%20de%20Empleados/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A419-8EF8-49F7-AE29-97AC49545ED5}">
  <dimension ref="B4:S21"/>
  <sheetViews>
    <sheetView showGridLines="0" tabSelected="1" view="pageLayout" topLeftCell="A4" zoomScaleNormal="100" workbookViewId="0">
      <selection activeCell="B5" sqref="B5:O5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2.42578125" style="1" customWidth="1"/>
    <col min="4" max="4" width="17.7109375" style="1" hidden="1" customWidth="1"/>
    <col min="5" max="5" width="14.7109375" style="1" customWidth="1"/>
    <col min="6" max="6" width="13.140625" style="1" customWidth="1"/>
    <col min="7" max="7" width="0" style="1" hidden="1" customWidth="1"/>
    <col min="8" max="8" width="22.42578125" style="1" hidden="1" customWidth="1"/>
    <col min="9" max="9" width="21.5703125" style="1" customWidth="1"/>
    <col min="10" max="10" width="12.42578125" style="1" customWidth="1"/>
    <col min="11" max="11" width="19.28515625" style="1" customWidth="1"/>
    <col min="12" max="12" width="14.140625" style="1" customWidth="1"/>
    <col min="13" max="13" width="14.5703125" style="1" customWidth="1"/>
    <col min="14" max="15" width="14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4" t="s">
        <v>22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/>
      <c r="Q4" s="23"/>
      <c r="R4" s="23"/>
    </row>
    <row r="5" spans="2:19" ht="18.75" x14ac:dyDescent="0.25"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3"/>
      <c r="R5" s="23"/>
      <c r="S5" s="23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37.5" customHeight="1" x14ac:dyDescent="0.25">
      <c r="B7" s="19" t="s">
        <v>20</v>
      </c>
      <c r="C7" s="19" t="s">
        <v>19</v>
      </c>
      <c r="D7" s="19"/>
      <c r="E7" s="19" t="s">
        <v>18</v>
      </c>
      <c r="F7" s="19" t="s">
        <v>17</v>
      </c>
      <c r="G7" s="19" t="s">
        <v>16</v>
      </c>
      <c r="H7" s="19" t="s">
        <v>15</v>
      </c>
      <c r="I7" s="19" t="s">
        <v>14</v>
      </c>
      <c r="J7" s="19" t="s">
        <v>13</v>
      </c>
      <c r="K7" s="19" t="s">
        <v>12</v>
      </c>
      <c r="L7" s="19" t="s">
        <v>11</v>
      </c>
      <c r="M7" s="19" t="s">
        <v>10</v>
      </c>
      <c r="N7" s="19" t="s">
        <v>9</v>
      </c>
      <c r="O7" s="19" t="s">
        <v>8</v>
      </c>
    </row>
    <row r="8" spans="2:19" s="11" customFormat="1" x14ac:dyDescent="0.25">
      <c r="B8" s="16">
        <v>1</v>
      </c>
      <c r="C8" s="15" t="s">
        <v>7</v>
      </c>
      <c r="D8" s="14"/>
      <c r="E8" s="12">
        <v>60000</v>
      </c>
      <c r="F8" s="12">
        <f>IF(E8&gt;=[1]Datos!$D$14,([1]Datos!$D$14*[1]Datos!$C$14),IF(E8&lt;=[1]Datos!$D$14,(E8*[1]Datos!$C$14)))</f>
        <v>1722</v>
      </c>
      <c r="G8" s="12">
        <f>IF(E8&gt;=[1]Datos!$D$15,([1]Datos!$D$15*[1]Datos!$C$15),IF(E8&lt;=[1]Datos!$D$15,(E8*[1]Datos!$C$15)))</f>
        <v>1824</v>
      </c>
      <c r="H8" s="13"/>
      <c r="I8" s="17">
        <f>+E8-(F8+G8+H8)</f>
        <v>56454</v>
      </c>
      <c r="J8" s="17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3"/>
      <c r="L8" s="13">
        <v>25</v>
      </c>
      <c r="M8" s="12">
        <f>+H8+K8+L8</f>
        <v>25</v>
      </c>
      <c r="N8" s="17">
        <v>7057.68</v>
      </c>
      <c r="O8" s="12">
        <f>+E8-N8</f>
        <v>52942.32</v>
      </c>
    </row>
    <row r="9" spans="2:19" s="11" customFormat="1" ht="16.5" thickBot="1" x14ac:dyDescent="0.3">
      <c r="B9" s="16">
        <v>2</v>
      </c>
      <c r="C9" s="15" t="s">
        <v>7</v>
      </c>
      <c r="D9" s="14"/>
      <c r="E9" s="12">
        <v>60000</v>
      </c>
      <c r="F9" s="12">
        <f>IF(E9&gt;=[1]Datos!$D$14,([1]Datos!$D$14*[1]Datos!$C$14),IF(E9&lt;=[1]Datos!$D$14,(E9*[1]Datos!$C$14)))</f>
        <v>1722</v>
      </c>
      <c r="G9" s="12">
        <f>IF(E9&gt;=[1]Datos!$D$15,([1]Datos!$D$15*[1]Datos!$C$15),IF(E9&lt;=[1]Datos!$D$15,(E9*[1]Datos!$C$15)))</f>
        <v>1824</v>
      </c>
      <c r="H9" s="13"/>
      <c r="I9" s="12">
        <f>+E9-(F9+G9+H9)</f>
        <v>56454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3486.6756666666661</v>
      </c>
      <c r="K9" s="13">
        <f>1702.16-25</f>
        <v>1677.16</v>
      </c>
      <c r="L9" s="13">
        <v>25</v>
      </c>
      <c r="M9" s="12">
        <f>+H9+K9+L9</f>
        <v>1702.16</v>
      </c>
      <c r="N9" s="12">
        <v>7571.45</v>
      </c>
      <c r="O9" s="12">
        <f>+E9-N9</f>
        <v>52428.55</v>
      </c>
    </row>
    <row r="10" spans="2:19" ht="16.5" thickBot="1" x14ac:dyDescent="0.3">
      <c r="B10" s="10" t="s">
        <v>6</v>
      </c>
      <c r="C10" s="9"/>
      <c r="D10" s="8"/>
      <c r="E10" s="4">
        <f>SUM(E8:E9)</f>
        <v>120000</v>
      </c>
      <c r="F10" s="4">
        <f>SUM(F8:F9)</f>
        <v>3444</v>
      </c>
      <c r="G10" s="4">
        <f>SUM(G8:G9)</f>
        <v>3648</v>
      </c>
      <c r="H10" s="7"/>
      <c r="I10" s="4">
        <f>SUM(I8:I9)</f>
        <v>112908</v>
      </c>
      <c r="J10" s="5">
        <f>SUM(J8:J9)</f>
        <v>6973.3513333333321</v>
      </c>
      <c r="K10" s="6">
        <f>SUM(K8:K9)</f>
        <v>1677.16</v>
      </c>
      <c r="L10" s="4">
        <f>SUM(L8:L9)</f>
        <v>50</v>
      </c>
      <c r="M10" s="5">
        <f>SUM(M8:M9)</f>
        <v>1727.16</v>
      </c>
      <c r="N10" s="4">
        <f>SUM(N8:N9)</f>
        <v>14629.130000000001</v>
      </c>
      <c r="O10" s="4">
        <f>SUM(O8:O9)</f>
        <v>105370.87</v>
      </c>
    </row>
    <row r="18" spans="3:13" x14ac:dyDescent="0.25">
      <c r="C18" s="1" t="s">
        <v>5</v>
      </c>
      <c r="F18" s="3"/>
      <c r="I18" s="3"/>
      <c r="M18" s="1" t="s">
        <v>4</v>
      </c>
    </row>
    <row r="20" spans="3:13" x14ac:dyDescent="0.25">
      <c r="C20" s="3" t="s">
        <v>3</v>
      </c>
      <c r="M20" s="3" t="s">
        <v>2</v>
      </c>
    </row>
    <row r="21" spans="3:13" x14ac:dyDescent="0.25">
      <c r="C21" s="1" t="s">
        <v>1</v>
      </c>
      <c r="M21" s="1" t="s">
        <v>0</v>
      </c>
    </row>
  </sheetData>
  <mergeCells count="5">
    <mergeCell ref="B10:C10"/>
    <mergeCell ref="B4:O4"/>
    <mergeCell ref="B5:O5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892E-0289-4064-8F6F-956BC1F23B7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Probatoria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Hansliery Sanchez Figuereo</cp:lastModifiedBy>
  <dcterms:created xsi:type="dcterms:W3CDTF">2021-11-15T17:40:21Z</dcterms:created>
  <dcterms:modified xsi:type="dcterms:W3CDTF">2021-11-15T17:41:08Z</dcterms:modified>
</cp:coreProperties>
</file>