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Nominas en Excel\"/>
    </mc:Choice>
  </mc:AlternateContent>
  <bookViews>
    <workbookView xWindow="5295" yWindow="4020" windowWidth="12480" windowHeight="11385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Probatoria!$A$1:$P$16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H8" i="2"/>
  <c r="N8" i="2"/>
  <c r="N9" i="2" s="1"/>
  <c r="F9" i="2"/>
  <c r="L9" i="2"/>
  <c r="M9" i="2"/>
  <c r="J8" i="2" l="1"/>
  <c r="K8" i="2" s="1"/>
  <c r="O8" i="2" s="1"/>
  <c r="P8" i="2" s="1"/>
  <c r="P9" i="2" s="1"/>
  <c r="H9" i="2"/>
  <c r="G9" i="2"/>
  <c r="O9" i="2" l="1"/>
  <c r="J9" i="2"/>
  <c r="K9" i="2"/>
</calcChain>
</file>

<file path=xl/sharedStrings.xml><?xml version="1.0" encoding="utf-8"?>
<sst xmlns="http://schemas.openxmlformats.org/spreadsheetml/2006/main" count="28" uniqueCount="28">
  <si>
    <t>Total General RD$</t>
  </si>
  <si>
    <t xml:space="preserve">Analista de Planificación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</si>
  <si>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</si>
  <si>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</si>
  <si>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</si>
  <si>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</si>
  <si>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</si>
  <si>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</si>
  <si>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</si>
  <si>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</si>
  <si>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</si>
  <si>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</si>
  <si>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</si>
  <si>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 xml:space="preserve">Empleados </t>
  </si>
  <si>
    <t>No.</t>
  </si>
  <si>
    <t>Unidad de Análisis Financiero</t>
  </si>
  <si>
    <t xml:space="preserve">Sexo </t>
  </si>
  <si>
    <t>F</t>
  </si>
  <si>
    <t xml:space="preserve">Enc. División de Contabilidad </t>
  </si>
  <si>
    <t>Nómina Personal Probatorio Abril 2022</t>
  </si>
  <si>
    <t xml:space="preserve">       Preparado Por:</t>
  </si>
  <si>
    <t xml:space="preserve">            Revisado por:</t>
  </si>
  <si>
    <t xml:space="preserve">               Aprobado Por:  </t>
  </si>
  <si>
    <t xml:space="preserve">      Leslie Coste</t>
  </si>
  <si>
    <t xml:space="preserve">     Carlos Castellanos</t>
  </si>
  <si>
    <t xml:space="preserve">    Giancarlo Ricardo Sánchez</t>
  </si>
  <si>
    <t>Analista de Presupuesto</t>
  </si>
  <si>
    <t xml:space="preserve">Enc. Dpto. Administrativo  y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</si>
</sst>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19049</xdr:colOff>
      <xdr:row>0</xdr:row>
      <xdr:rowOff>57149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799" y="57149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19"/>
  <sheetViews>
    <sheetView showGridLines="0" tabSelected="1" zoomScaleNormal="100" workbookViewId="0">
      <selection activeCell="L3" sqref="L3"/>
    </sheetView>
  </sheetViews>
  <sheetFormatPr defaultColWidth="11.42578125" defaultRowHeight="15.75" x14ac:dyDescent="0.25"/>
  <cols>
    <col min="1" max="1" width="20.42578125" style="1" customWidth="1"/>
    <col min="2" max="2" width="6.85546875" style="2" customWidth="1"/>
    <col min="3" max="3" width="23.28515625" style="1" customWidth="1"/>
    <col min="4" max="4" width="1.5703125" style="1" hidden="1" customWidth="1"/>
    <col min="5" max="5" width="11.28515625" style="1" customWidth="1"/>
    <col min="6" max="6" width="18.7109375" style="1" customWidth="1"/>
    <col min="7" max="7" width="14.7109375" style="1" customWidth="1"/>
    <col min="8" max="8" width="17.5703125" style="1" customWidth="1"/>
    <col min="9" max="9" width="13.140625" style="1" hidden="1" customWidth="1"/>
    <col min="10" max="10" width="21.5703125" style="1" customWidth="1"/>
    <col min="11" max="11" width="17" style="1" customWidth="1"/>
    <col min="12" max="12" width="16.140625" style="1" customWidth="1"/>
    <col min="13" max="13" width="14.140625" style="1" customWidth="1"/>
    <col min="14" max="14" width="17.7109375" style="1" customWidth="1"/>
    <col min="15" max="15" width="17" style="1" customWidth="1"/>
    <col min="16" max="16" width="19.42578125" style="1" customWidth="1"/>
    <col min="17" max="17" width="10.28515625" style="1" customWidth="1"/>
    <col min="18" max="18" width="54" style="1" customWidth="1"/>
    <col min="19" max="19" width="57.5703125" style="1" bestFit="1" customWidth="1"/>
    <col min="20" max="20" width="13.140625" style="1" bestFit="1" customWidth="1"/>
    <col min="21" max="21" width="11.42578125" style="1"/>
    <col min="22" max="22" width="23.140625" style="1" bestFit="1" customWidth="1"/>
    <col min="23" max="16384" width="11.42578125" style="1"/>
  </cols>
  <sheetData>
    <row r="4" spans="2:20" ht="18.75" x14ac:dyDescent="0.25">
      <c r="B4" s="22" t="s">
        <v>15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18"/>
      <c r="R4" s="18"/>
      <c r="S4" s="18"/>
    </row>
    <row r="5" spans="2:20" ht="18.75" x14ac:dyDescent="0.25">
      <c r="B5" s="22" t="s">
        <v>19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18"/>
      <c r="R5" s="18"/>
      <c r="S5" s="18"/>
      <c r="T5" s="18"/>
    </row>
    <row r="6" spans="2:20" ht="9" customHeight="1" x14ac:dyDescent="0.25">
      <c r="C6" s="15"/>
      <c r="D6" s="15"/>
      <c r="E6" s="15"/>
      <c r="F6" s="16"/>
      <c r="G6" s="15"/>
      <c r="H6" s="15"/>
      <c r="I6" s="15"/>
      <c r="J6" s="15"/>
      <c r="K6" s="16"/>
      <c r="L6" s="16"/>
      <c r="M6" s="17"/>
      <c r="N6" s="17"/>
      <c r="O6" s="16"/>
      <c r="P6" s="16"/>
      <c r="Q6" s="15"/>
      <c r="R6" s="15"/>
      <c r="S6" s="15"/>
      <c r="T6" s="15"/>
    </row>
    <row r="7" spans="2:20" s="13" customFormat="1" ht="47.25" customHeight="1" x14ac:dyDescent="0.25">
      <c r="B7" s="14" t="s">
        <v>14</v>
      </c>
      <c r="C7" s="14" t="s">
        <v>13</v>
      </c>
      <c r="D7" s="14"/>
      <c r="E7" s="14" t="s">
        <v>16</v>
      </c>
      <c r="F7" s="14" t="s">
        <v>12</v>
      </c>
      <c r="G7" s="14" t="s">
        <v>11</v>
      </c>
      <c r="H7" s="14" t="s">
        <v>10</v>
      </c>
      <c r="I7" s="14" t="s">
        <v>9</v>
      </c>
      <c r="J7" s="14" t="s">
        <v>8</v>
      </c>
      <c r="K7" s="14" t="s">
        <v>7</v>
      </c>
      <c r="L7" s="14" t="s">
        <v>6</v>
      </c>
      <c r="M7" s="14" t="s">
        <v>5</v>
      </c>
      <c r="N7" s="14" t="s">
        <v>4</v>
      </c>
      <c r="O7" s="14" t="s">
        <v>3</v>
      </c>
      <c r="P7" s="14" t="s">
        <v>2</v>
      </c>
    </row>
    <row r="8" spans="2:20" s="9" customFormat="1" ht="16.5" thickBot="1" x14ac:dyDescent="0.3">
      <c r="B8" s="12">
        <v>1</v>
      </c>
      <c r="C8" s="23" t="s">
        <v>1</v>
      </c>
      <c r="D8" s="24"/>
      <c r="E8" s="19" t="s">
        <v>17</v>
      </c>
      <c r="F8" s="10">
        <v>60000</v>
      </c>
      <c r="G8" s="10">
        <f>IF(F8&gt;=[1]Datos!$D$14,([1]Datos!$D$14*[1]Datos!$C$14),IF(F8&lt;=[1]Datos!$D$14,(F8*[1]Datos!$C$14)))</f>
        <v>1722</v>
      </c>
      <c r="H8" s="10">
        <f>IF(F8&gt;=[1]Datos!$D$15,([1]Datos!$D$15*[1]Datos!$C$15),IF(F8&lt;=[1]Datos!$D$15,(F8*[1]Datos!$C$15)))</f>
        <v>1824</v>
      </c>
      <c r="I8" s="11"/>
      <c r="J8" s="10">
        <f>+F8-(G8+H8+I8)</f>
        <v>56454</v>
      </c>
      <c r="K8" s="10">
        <f>IF(J8&lt;=[1]Datos!$G$7,"0",IF(J8&lt;=[1]Datos!$G$8,(J8-[1]Datos!$F$8)*[1]Datos!$I$6,IF(J8&lt;=[1]Datos!$G$9,[1]Datos!$I$8+(J8-[1]Datos!$F$9)*[1]Datos!$J$6,IF(J8&gt;=[1]Datos!$F$10,([1]Datos!$I$8+[1]Datos!$J$8)+(J8-[1]Datos!$F$10)*[1]Datos!$K$6))))</f>
        <v>3486.6756666666661</v>
      </c>
      <c r="L8" s="11">
        <v>25</v>
      </c>
      <c r="M8" s="11">
        <v>0</v>
      </c>
      <c r="N8" s="10">
        <f>+I8+L8+M8</f>
        <v>25</v>
      </c>
      <c r="O8" s="10">
        <f>+G8+H8+K8+L8</f>
        <v>7057.6756666666661</v>
      </c>
      <c r="P8" s="10">
        <f>+F8-O8</f>
        <v>52942.324333333338</v>
      </c>
    </row>
    <row r="9" spans="2:20" ht="16.5" thickBot="1" x14ac:dyDescent="0.3">
      <c r="B9" s="20" t="s">
        <v>0</v>
      </c>
      <c r="C9" s="21"/>
      <c r="D9" s="8"/>
      <c r="E9" s="8"/>
      <c r="F9" s="4">
        <f>SUM(F8:F8)</f>
        <v>60000</v>
      </c>
      <c r="G9" s="4">
        <f>SUM(G8:G8)</f>
        <v>1722</v>
      </c>
      <c r="H9" s="4">
        <f>SUM(H8:H8)</f>
        <v>1824</v>
      </c>
      <c r="I9" s="7"/>
      <c r="J9" s="4">
        <f t="shared" ref="J9:P9" si="0">SUM(J8:J8)</f>
        <v>56454</v>
      </c>
      <c r="K9" s="5">
        <f t="shared" si="0"/>
        <v>3486.6756666666661</v>
      </c>
      <c r="L9" s="6">
        <f t="shared" si="0"/>
        <v>25</v>
      </c>
      <c r="M9" s="4">
        <f t="shared" si="0"/>
        <v>0</v>
      </c>
      <c r="N9" s="5">
        <f t="shared" si="0"/>
        <v>25</v>
      </c>
      <c r="O9" s="4">
        <f t="shared" si="0"/>
        <v>7057.6756666666661</v>
      </c>
      <c r="P9" s="4">
        <f t="shared" si="0"/>
        <v>52942.324333333338</v>
      </c>
    </row>
    <row r="13" spans="2:20" x14ac:dyDescent="0.25">
      <c r="B13" s="1"/>
    </row>
    <row r="14" spans="2:20" x14ac:dyDescent="0.25">
      <c r="B14" s="25"/>
      <c r="C14" s="25" t="s">
        <v>20</v>
      </c>
      <c r="D14" s="25"/>
      <c r="E14" s="25"/>
      <c r="F14" s="25"/>
      <c r="G14" s="25"/>
      <c r="H14" s="25"/>
      <c r="I14" s="25"/>
      <c r="J14" s="25" t="s">
        <v>21</v>
      </c>
      <c r="K14" s="25"/>
      <c r="L14" s="25"/>
      <c r="M14" s="25"/>
      <c r="N14" s="25"/>
      <c r="O14" s="25" t="s">
        <v>22</v>
      </c>
      <c r="P14" s="25"/>
      <c r="Q14" s="25"/>
    </row>
    <row r="15" spans="2:20" x14ac:dyDescent="0.25">
      <c r="B15" s="26"/>
      <c r="C15" s="26" t="s">
        <v>23</v>
      </c>
      <c r="D15" s="25"/>
      <c r="E15" s="26"/>
      <c r="F15" s="25"/>
      <c r="G15" s="25"/>
      <c r="H15" s="26"/>
      <c r="I15" s="25"/>
      <c r="J15" s="26" t="s">
        <v>24</v>
      </c>
      <c r="K15" s="25"/>
      <c r="L15" s="26"/>
      <c r="M15" s="25"/>
      <c r="N15" s="25"/>
      <c r="O15" s="26" t="s">
        <v>25</v>
      </c>
      <c r="P15" s="25"/>
      <c r="Q15" s="25"/>
    </row>
    <row r="16" spans="2:20" x14ac:dyDescent="0.25">
      <c r="B16" s="25"/>
      <c r="C16" s="25" t="s">
        <v>26</v>
      </c>
      <c r="D16" s="25"/>
      <c r="E16" s="25"/>
      <c r="F16" s="25"/>
      <c r="G16" s="25"/>
      <c r="H16" s="25"/>
      <c r="I16" s="25"/>
      <c r="J16" s="25" t="s">
        <v>18</v>
      </c>
      <c r="K16" s="25"/>
      <c r="L16" s="25"/>
      <c r="M16" s="25"/>
      <c r="N16" s="25"/>
      <c r="O16" s="25" t="s">
        <v>27</v>
      </c>
      <c r="P16" s="25"/>
      <c r="Q16" s="25"/>
    </row>
    <row r="17" spans="2:14" x14ac:dyDescent="0.25">
      <c r="B17" s="1"/>
    </row>
    <row r="19" spans="2:14" x14ac:dyDescent="0.25">
      <c r="C19" s="3"/>
      <c r="N19" s="3"/>
    </row>
  </sheetData>
  <mergeCells count="4">
    <mergeCell ref="B9:C9"/>
    <mergeCell ref="B4:P4"/>
    <mergeCell ref="B5:P5"/>
    <mergeCell ref="C8:D8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2022-05-05T19:51:00Z</cp:lastPrinted>
  <dcterms:created xsi:type="dcterms:W3CDTF">2021-11-15T17:40:21Z</dcterms:created>
  <dcterms:modified xsi:type="dcterms:W3CDTF">2022-05-05T19:52:02Z</dcterms:modified>
</cp:coreProperties>
</file>