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duverge\Documents\"/>
    </mc:Choice>
  </mc:AlternateContent>
  <bookViews>
    <workbookView xWindow="19095" yWindow="-105" windowWidth="38625" windowHeight="21225"/>
  </bookViews>
  <sheets>
    <sheet name="Hoja1" sheetId="1" r:id="rId1"/>
    <sheet name="Sheet1" sheetId="2"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0" i="1" l="1"/>
  <c r="B49" i="1"/>
  <c r="B48" i="1"/>
  <c r="J11" i="2" l="1"/>
  <c r="I11" i="2"/>
  <c r="J10" i="2"/>
  <c r="I10" i="2"/>
  <c r="J30" i="1" l="1"/>
  <c r="I30" i="1"/>
  <c r="J29" i="1"/>
  <c r="I29" i="1"/>
  <c r="C16" i="1"/>
  <c r="C15" i="1"/>
  <c r="C14" i="1"/>
</calcChain>
</file>

<file path=xl/sharedStrings.xml><?xml version="1.0" encoding="utf-8"?>
<sst xmlns="http://schemas.openxmlformats.org/spreadsheetml/2006/main" count="119" uniqueCount="84">
  <si>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</si>
  <si>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</si>
  <si>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</si>
  <si>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</si>
  <si>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</si>
  <si>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</si>
  <si>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</si>
  <si>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</si>
  <si>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</si>
  <si>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</si>
  <si>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</si>
  <si>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</si>
  <si>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</si>
  <si>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</si>
  <si>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</si>
  <si>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</si>
  <si>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</si>
  <si>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</si>
  <si>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</si>
  <si>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</si>
  <si>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</si>
  <si>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</si>
  <si>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</si>
  <si>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</si>
  <si>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</si>
  <si>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</si>
  <si>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</si>
  <si>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</si>
  <si>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</si>
  <si>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</si>
  <si>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</si>
  <si>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</si>
  <si>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</si>
  <si>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</si>
  <si>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</si>
  <si>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</si>
  <si>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</si>
  <si>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</si>
  <si>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</si>
  <si>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</si>
  <si>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</si>
  <si>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</si>
  <si>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</si>
  <si>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</si>
  <si>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</si>
  <si>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</si>
  <si>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</si>
  <si>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</si>
  <si>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</si>
  <si>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</si>
  <si>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</si>
  <si>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</si>
  <si>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5183 - Unidad de Análisis Financiero- UAF</t>
  </si>
  <si>
    <t>01-Unidad de Análisis Financiero - UAF</t>
  </si>
  <si>
    <t>0001- Unidad de Análisis Financiero- UAF</t>
  </si>
  <si>
    <t>Somos el coordinador nacional del sistema contra el lavado de activos, financiamiento del terrorismo y proliferación de armas de destrucción masiva, que recopila, analiza, procesa y proporciona información al ministerio público y autoridades competentes para proteger la integridad de la República Dominicana.</t>
  </si>
  <si>
    <t>Ser la Unidad de Análisis Financiero modelo a nivel nacional e internacional por la excelencia en la gestión del procesamiento de información, de manera objetiva y oportuna, haciendo uso de tecnología de última generación, en la prevención del lavado de activos, financiamiento del terrorismo y proliferación de armas de destrucción masiva, que contribuye a la seguridad nacional.</t>
  </si>
  <si>
    <t xml:space="preserve">6471 - Autoridades competentes gestionan informaciones en materia de Lavado de Activo y Financiamiento del Terrorismo. </t>
  </si>
  <si>
    <t xml:space="preserve">Elaboración y Remisión de Informe de Inteligencia Financiera, estudios sectoriales y estadísticos al Ministerio Público, otras Autoridades Competentes Nacionales y a otros países, a través de entidades homólogas. </t>
  </si>
  <si>
    <t xml:space="preserve">Ministerio Público, Autoridades Competentes, Sistema LA/FT, y Organismos Internacionales. </t>
  </si>
  <si>
    <t xml:space="preserve"> 11-Coordinación nacional e internacional y prevención del sistema contra el lavado de activos y financiamiento del terrorismo</t>
  </si>
  <si>
    <t>Cantidad de informes de LA/FT elaborados</t>
  </si>
  <si>
    <t>Cantidad de acciones de prevención para cumplimiento de estándar realizadas</t>
  </si>
  <si>
    <t xml:space="preserve">La Unidad de Análisis Financiero es el ente técnico que ejerce la secretaría técnica del Comité Nacional contra el Lavado de Activos y Financiamiento del Terrorismo, es el organismo encargado de realizar análisis financieros a fin de detectar movimientos de dinero que revelen posibles infracciones de lavado de activos, delitos precedentes y financiamiento del terrorismo y elevarlos al Ministerio Público para su investigación. </t>
  </si>
  <si>
    <t xml:space="preserve">6472 - Servicios de prevención a los actores del sistema para el cumplimiento del estándar internacional en materia de LA, FT, PADM. </t>
  </si>
  <si>
    <t xml:space="preserve">Fueron completadas las solicitudes de asistencias técnicas de las autoridades competentes y las de carácter de Cooperación Internacional, y fueron realizados los informes de inteligencia espontáneos ante las circunstancias correspondientes. </t>
  </si>
  <si>
    <t xml:space="preserve">Las variables que llaman a realizar informes en la Dirección de Análisis de la UAF no son controlables, sino que la mayoría se realizan a solicitud de las autoridades competentes. Por esto, la ejecución física está por encima de lo programado. </t>
  </si>
  <si>
    <t xml:space="preserve">Fortalecer el sistema de prevención, detección y persecución de LA/FT/PADM, por medio del diseño e implementación de programas de capacitación continuo, acorde con los riesgos identificado, que facilite la compresión del sistema y contribuya a la mitigación de los mismos, haciendo uso de medios informativos y académico. Así como la gestión de las acciones de la UAF, como representante del país en los diversos ámbitos internacionales LA/FT. </t>
  </si>
  <si>
    <t xml:space="preserve">Fueron alcanzados un mayor número de acuerdos de cooperación, fueron realizadas capacitaciones en materia de prevención, detección y persecución LA/FT/PADM,entre otras acciones para fortalecer el sistema. </t>
  </si>
  <si>
    <t xml:space="preserve">La modalidad de clases virtuales adoptadas durante la pandemia de la COVID-19 permitió superar la meta programada en este producto, permitiendo un mayor número de participantes capacitados. </t>
  </si>
  <si>
    <t xml:space="preserve">Análisis del cálculo de las programaciones de meta física, pues las mismas dependen de la demanda o variables externas. </t>
  </si>
  <si>
    <t xml:space="preserve">Acciones formativas y publicaciones de documentos en la materia LA/FT, actividades de representación y gestiónde requerimientos de organismos internacionales, informes de inteligencia financiera y asistencias técnicas. </t>
  </si>
  <si>
    <t>Física
(C)2</t>
  </si>
  <si>
    <t>Financiera
(D)3</t>
  </si>
  <si>
    <t>1.1.1</t>
  </si>
  <si>
    <t xml:space="preserve">Fueron completadas 220  informes, distribuidos entre: solicitudes  de asistencias técnicas de las autoridades competentes y las de carácter de Cooperación Internacional, así como fueron realizados los informes de inteligencia espontáneos ante las circunstancias correspondientes. </t>
  </si>
  <si>
    <t>Fueron alcanzados ocho (8) actividades dirigidas a fortalecer el sistema de prevención, detección y persecución de LA/FT/PADM, distribuidas entre acuerdos de cooperación, capacitaciones (cursos/talleres/webinar) en materia de LA/FT/PADM.</t>
  </si>
  <si>
    <t xml:space="preserve"> La desviación presentada de un 17.39% en la ejecución de la meta física con relación a lo programado se debe al aumento de la cantidad de acciones de prevención llevada a cabo para este trimestre. Mientras que la desviación del 25.01% la ejecución financiera se debe al aumento de la partida de remuneraciones para este producto con la finalidad de aumentar la productividad.</t>
  </si>
  <si>
    <t>La desviación del superávit de un 57.14% en la ejecución de la meta física con relación a la meta programada se debe al aumento de las cantidades de solicitudes de informes que ha recibido la UAF por parte de autoridades competentes nacionales, en el marco de sus investigaciones equivalentes a 129 informes adicionales; en ese sentido el aumento se puede explicar por la cantidad de casos que está llevando el Ministerio Púbico. En cuanto a la desviación de la ejecución financiera experimentó una reducción de un 18% del presupuesto estimado, equivalente a RD$699,466.48, debido a la reducción del personal por desvinculación, la reingeniería de los procesos para disminución del tiempo de respuesta y el apoyo brindado por otras áreas.</t>
  </si>
  <si>
    <t xml:space="preserve">Presupuesto aprobado:  </t>
  </si>
  <si>
    <t xml:space="preserve">Presupuesto modificado: </t>
  </si>
  <si>
    <t>José Miguel Duvergé José</t>
  </si>
  <si>
    <t>Total devengado:</t>
  </si>
  <si>
    <t>Enc. Dept.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</si>
</sst>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tint="-4.9989318521683403E-2"/>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34998626667073579"/>
      </right>
      <top style="thin">
        <color theme="0" tint="-0.34998626667073579"/>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5" xfId="0" applyBorder="1"/>
    <xf numFmtId="0" fontId="11" fillId="0" borderId="0" xfId="0" applyFont="1" applyProtection="1">
      <protection locked="0"/>
    </xf>
    <xf numFmtId="0" fontId="10" fillId="6" borderId="17" xfId="0" applyFont="1" applyFill="1" applyBorder="1" applyAlignment="1">
      <alignment horizontal="center" vertical="center"/>
    </xf>
    <xf numFmtId="0" fontId="10" fillId="0" borderId="17" xfId="0" applyFont="1" applyBorder="1" applyAlignment="1" applyProtection="1">
      <alignment horizontal="center" vertical="center" wrapText="1"/>
      <protection locked="0"/>
    </xf>
    <xf numFmtId="0" fontId="16" fillId="8" borderId="24" xfId="0" applyFont="1" applyFill="1" applyBorder="1" applyAlignment="1">
      <alignment horizontal="center" vertical="center" wrapText="1" readingOrder="1"/>
    </xf>
    <xf numFmtId="0" fontId="16" fillId="8" borderId="25"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165" fontId="17" fillId="0" borderId="22" xfId="0" applyNumberFormat="1" applyFont="1" applyBorder="1" applyAlignment="1" applyProtection="1">
      <alignment horizontal="center" vertical="center" wrapText="1" readingOrder="1"/>
      <protection locked="0"/>
    </xf>
    <xf numFmtId="166" fontId="17" fillId="0" borderId="22" xfId="0" applyNumberFormat="1" applyFont="1" applyBorder="1" applyAlignment="1" applyProtection="1">
      <alignment horizontal="center" vertical="center" wrapText="1" readingOrder="1"/>
      <protection locked="0"/>
    </xf>
    <xf numFmtId="165" fontId="17" fillId="0" borderId="22" xfId="0" applyNumberFormat="1" applyFont="1" applyBorder="1" applyAlignment="1" applyProtection="1">
      <alignment horizontal="center" vertical="center" wrapText="1"/>
      <protection locked="0"/>
    </xf>
    <xf numFmtId="10" fontId="17" fillId="7" borderId="22" xfId="2" applyNumberFormat="1" applyFont="1" applyFill="1" applyBorder="1" applyAlignment="1" applyProtection="1">
      <alignment horizontal="center" vertical="center" wrapText="1" readingOrder="1"/>
      <protection locked="0"/>
    </xf>
    <xf numFmtId="167" fontId="17" fillId="7" borderId="21" xfId="0" applyNumberFormat="1" applyFont="1" applyFill="1" applyBorder="1" applyAlignment="1" applyProtection="1">
      <alignment horizontal="center" vertical="center" wrapText="1" readingOrder="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0" fontId="9" fillId="0" borderId="15"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7"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0" xfId="0" applyFont="1" applyBorder="1" applyAlignment="1" applyProtection="1">
      <alignment horizontal="left" vertical="top" wrapText="1"/>
      <protection locked="0"/>
    </xf>
    <xf numFmtId="0" fontId="17" fillId="0" borderId="27" xfId="0" applyFont="1" applyBorder="1" applyAlignment="1" applyProtection="1">
      <alignment horizontal="left" vertical="top" wrapText="1"/>
      <protection locked="0"/>
    </xf>
    <xf numFmtId="0" fontId="17" fillId="0" borderId="22" xfId="0" applyFont="1" applyBorder="1" applyAlignment="1" applyProtection="1">
      <alignment horizontal="left" vertical="top" wrapText="1"/>
      <protection locked="0"/>
    </xf>
    <xf numFmtId="0" fontId="9" fillId="10" borderId="15" xfId="0" applyFont="1" applyFill="1" applyBorder="1" applyAlignment="1" applyProtection="1">
      <alignment vertical="center" wrapText="1"/>
      <protection locked="0"/>
    </xf>
    <xf numFmtId="0" fontId="22" fillId="10" borderId="0" xfId="0" applyFont="1" applyFill="1" applyAlignment="1" applyProtection="1">
      <alignment horizontal="left" vertical="center" wrapText="1"/>
      <protection locked="0"/>
    </xf>
    <xf numFmtId="0" fontId="22" fillId="10" borderId="16" xfId="0" applyFont="1" applyFill="1" applyBorder="1" applyAlignment="1" applyProtection="1">
      <alignment horizontal="left" vertical="center" wrapText="1"/>
      <protection locked="0"/>
    </xf>
    <xf numFmtId="0" fontId="9" fillId="0" borderId="5" xfId="0" applyFont="1" applyBorder="1" applyAlignment="1">
      <alignment vertical="center"/>
    </xf>
    <xf numFmtId="0" fontId="2" fillId="0" borderId="5" xfId="0" applyFont="1" applyBorder="1"/>
    <xf numFmtId="0" fontId="9" fillId="0" borderId="5" xfId="0" applyFont="1" applyBorder="1" applyAlignment="1">
      <alignment vertical="center" wrapText="1"/>
    </xf>
    <xf numFmtId="0" fontId="0" fillId="0" borderId="5" xfId="0" applyBorder="1"/>
    <xf numFmtId="0" fontId="0" fillId="0" borderId="0" xfId="0" applyBorder="1"/>
    <xf numFmtId="0" fontId="16" fillId="8" borderId="37" xfId="0" applyFont="1" applyFill="1" applyBorder="1" applyAlignment="1">
      <alignment horizontal="center" vertical="center" wrapText="1" readingOrder="1"/>
    </xf>
    <xf numFmtId="0" fontId="16" fillId="8" borderId="38" xfId="0" applyFont="1" applyFill="1" applyBorder="1" applyAlignment="1">
      <alignment horizontal="center" vertical="center" wrapText="1" readingOrder="1"/>
    </xf>
    <xf numFmtId="0" fontId="17" fillId="0" borderId="35" xfId="0" applyFont="1" applyBorder="1" applyAlignment="1" applyProtection="1">
      <alignment horizontal="left" vertical="top" wrapText="1"/>
      <protection locked="0"/>
    </xf>
    <xf numFmtId="167" fontId="17" fillId="7" borderId="36" xfId="0" applyNumberFormat="1" applyFont="1" applyFill="1" applyBorder="1" applyAlignment="1" applyProtection="1">
      <alignment horizontal="center" vertical="center" wrapText="1" readingOrder="1"/>
      <protection locked="0"/>
    </xf>
    <xf numFmtId="0" fontId="17" fillId="0" borderId="39" xfId="0" applyFont="1" applyBorder="1" applyAlignment="1" applyProtection="1">
      <alignment horizontal="left" vertical="top" wrapText="1"/>
      <protection locked="0"/>
    </xf>
    <xf numFmtId="0" fontId="9" fillId="0" borderId="5"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10" borderId="1" xfId="0" applyFont="1" applyFill="1" applyBorder="1" applyAlignment="1" applyProtection="1">
      <alignment vertical="center" wrapText="1"/>
      <protection locked="0"/>
    </xf>
    <xf numFmtId="0" fontId="22" fillId="10" borderId="14" xfId="0" applyFont="1" applyFill="1" applyBorder="1" applyAlignment="1" applyProtection="1">
      <alignment horizontal="left" vertical="center" wrapText="1"/>
      <protection locked="0"/>
    </xf>
    <xf numFmtId="0" fontId="22" fillId="10" borderId="30" xfId="0" applyFont="1" applyFill="1" applyBorder="1" applyAlignment="1" applyProtection="1">
      <alignment horizontal="left" vertical="center" wrapText="1"/>
      <protection locked="0"/>
    </xf>
    <xf numFmtId="0" fontId="2" fillId="0" borderId="19" xfId="0" applyFont="1" applyBorder="1" applyAlignment="1">
      <alignment vertical="top"/>
    </xf>
    <xf numFmtId="166" fontId="19" fillId="9" borderId="19" xfId="0" applyNumberFormat="1" applyFont="1" applyFill="1" applyBorder="1" applyAlignment="1" applyProtection="1">
      <alignment horizontal="center" vertical="center" wrapText="1" readingOrder="1"/>
      <protection locked="0"/>
    </xf>
    <xf numFmtId="0" fontId="11" fillId="0" borderId="40" xfId="0" applyFont="1" applyBorder="1" applyAlignment="1" applyProtection="1">
      <alignment horizontal="center"/>
      <protection locked="0"/>
    </xf>
    <xf numFmtId="0" fontId="14" fillId="0" borderId="0" xfId="0" applyFont="1" applyAlignment="1" applyProtection="1">
      <alignment horizontal="center"/>
      <protection locked="0"/>
    </xf>
    <xf numFmtId="0" fontId="11" fillId="0" borderId="0" xfId="0" applyFont="1" applyAlignment="1" applyProtection="1">
      <alignment horizontal="center"/>
      <protection locked="0"/>
    </xf>
    <xf numFmtId="0" fontId="7" fillId="4" borderId="5" xfId="0" applyFont="1" applyFill="1" applyBorder="1" applyAlignment="1">
      <alignment horizontal="left" vertical="center"/>
    </xf>
    <xf numFmtId="0" fontId="7" fillId="4" borderId="0" xfId="0" applyFont="1" applyFill="1" applyBorder="1" applyAlignment="1">
      <alignment horizontal="left" vertical="center"/>
    </xf>
    <xf numFmtId="0" fontId="7" fillId="4" borderId="6" xfId="0" applyFont="1" applyFill="1" applyBorder="1" applyAlignment="1">
      <alignment horizontal="left" vertical="center"/>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6" xfId="0" applyFont="1" applyFill="1" applyBorder="1" applyAlignment="1">
      <alignment horizontal="left" vertical="center" wrapText="1"/>
    </xf>
    <xf numFmtId="0" fontId="22" fillId="0" borderId="9"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7" xfId="0" quotePrefix="1" applyNumberFormat="1" applyFont="1" applyBorder="1" applyAlignment="1" applyProtection="1">
      <alignment horizontal="left" vertical="center" wrapText="1"/>
      <protection locked="0"/>
    </xf>
    <xf numFmtId="49" fontId="21" fillId="0" borderId="18" xfId="0" quotePrefix="1" applyNumberFormat="1" applyFont="1" applyBorder="1" applyAlignment="1" applyProtection="1">
      <alignment horizontal="left" vertical="center" wrapText="1"/>
      <protection locked="0"/>
    </xf>
    <xf numFmtId="49" fontId="21" fillId="0" borderId="31" xfId="0" quotePrefix="1" applyNumberFormat="1"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8" fillId="5" borderId="5" xfId="0" applyFont="1" applyFill="1" applyBorder="1" applyAlignment="1">
      <alignment horizontal="left" vertical="center"/>
    </xf>
    <xf numFmtId="0" fontId="8" fillId="5" borderId="0" xfId="0" applyFont="1" applyFill="1" applyBorder="1" applyAlignment="1">
      <alignment horizontal="left" vertical="center"/>
    </xf>
    <xf numFmtId="0" fontId="8" fillId="5" borderId="6" xfId="0" applyFont="1" applyFill="1" applyBorder="1" applyAlignment="1">
      <alignment horizontal="left" vertical="center"/>
    </xf>
    <xf numFmtId="0" fontId="22" fillId="0" borderId="0"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39" fontId="11" fillId="0" borderId="35" xfId="1" applyNumberFormat="1" applyFont="1" applyFill="1" applyBorder="1" applyAlignment="1" applyProtection="1">
      <alignment horizontal="center" vertical="center" wrapText="1" readingOrder="1"/>
      <protection locked="0"/>
    </xf>
    <xf numFmtId="39" fontId="11" fillId="0" borderId="22" xfId="1" applyNumberFormat="1" applyFont="1" applyFill="1" applyBorder="1" applyAlignment="1" applyProtection="1">
      <alignment horizontal="center" vertical="center" wrapText="1" readingOrder="1"/>
      <protection locked="0"/>
    </xf>
    <xf numFmtId="10" fontId="11" fillId="7" borderId="22" xfId="2" applyNumberFormat="1" applyFont="1" applyFill="1" applyBorder="1" applyAlignment="1" applyProtection="1">
      <alignment horizontal="center" vertical="center" wrapText="1" readingOrder="1"/>
    </xf>
    <xf numFmtId="10" fontId="11" fillId="7" borderId="36" xfId="2" applyNumberFormat="1" applyFont="1" applyFill="1" applyBorder="1" applyAlignment="1" applyProtection="1">
      <alignment horizontal="center" vertical="center" wrapText="1" readingOrder="1"/>
    </xf>
    <xf numFmtId="0" fontId="14" fillId="6" borderId="29" xfId="0" applyFont="1" applyFill="1" applyBorder="1" applyAlignment="1">
      <alignment horizontal="center" vertical="center" wrapText="1" readingOrder="1"/>
    </xf>
    <xf numFmtId="0" fontId="14" fillId="6" borderId="20" xfId="0" applyFont="1" applyFill="1" applyBorder="1" applyAlignment="1">
      <alignment horizontal="center" vertical="center" wrapText="1" readingOrder="1"/>
    </xf>
    <xf numFmtId="0" fontId="15" fillId="8" borderId="22" xfId="0" applyFont="1" applyFill="1" applyBorder="1" applyAlignment="1">
      <alignment horizontal="center" vertical="center" wrapText="1" readingOrder="1"/>
    </xf>
    <xf numFmtId="0" fontId="11" fillId="6" borderId="22" xfId="0" applyFont="1" applyFill="1" applyBorder="1" applyAlignment="1">
      <alignment vertical="top" wrapText="1"/>
    </xf>
    <xf numFmtId="0" fontId="11" fillId="6" borderId="36" xfId="0" applyFont="1" applyFill="1" applyBorder="1" applyAlignment="1">
      <alignment vertical="top" wrapText="1"/>
    </xf>
    <xf numFmtId="39" fontId="11" fillId="0" borderId="21" xfId="1" applyNumberFormat="1" applyFont="1" applyFill="1" applyBorder="1" applyAlignment="1" applyProtection="1">
      <alignment horizontal="center" vertical="center" wrapText="1" readingOrder="1"/>
      <protection locked="0"/>
    </xf>
    <xf numFmtId="39" fontId="11" fillId="0" borderId="29" xfId="1" applyNumberFormat="1" applyFont="1" applyFill="1" applyBorder="1" applyAlignment="1" applyProtection="1">
      <alignment horizontal="center" vertical="center" wrapText="1" readingOrder="1"/>
      <protection locked="0"/>
    </xf>
    <xf numFmtId="39" fontId="11" fillId="0" borderId="20" xfId="1" applyNumberFormat="1" applyFont="1" applyFill="1" applyBorder="1" applyAlignment="1" applyProtection="1">
      <alignment horizontal="center" vertical="center" wrapText="1" readingOrder="1"/>
      <protection locked="0"/>
    </xf>
    <xf numFmtId="0" fontId="10" fillId="6" borderId="19"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0" fillId="3" borderId="5"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22" fillId="0" borderId="0"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0" fontId="12" fillId="6" borderId="19"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1" fillId="0" borderId="19"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14" fillId="6" borderId="33" xfId="0" applyFont="1" applyFill="1" applyBorder="1" applyAlignment="1">
      <alignment horizontal="center" vertical="center" wrapText="1" readingOrder="1"/>
    </xf>
    <xf numFmtId="0" fontId="14" fillId="6" borderId="21" xfId="0" applyFont="1" applyFill="1" applyBorder="1" applyAlignment="1">
      <alignment horizontal="center" vertical="center" wrapText="1" readingOrder="1"/>
    </xf>
    <xf numFmtId="0" fontId="14" fillId="6" borderId="34" xfId="0" applyFont="1" applyFill="1" applyBorder="1" applyAlignment="1">
      <alignment horizontal="center" vertical="center" wrapText="1" readingOrder="1"/>
    </xf>
    <xf numFmtId="0" fontId="22" fillId="0" borderId="0" xfId="0" applyFont="1" applyAlignment="1" applyProtection="1">
      <alignment horizontal="left" vertical="center" wrapText="1"/>
      <protection locked="0"/>
    </xf>
    <xf numFmtId="0" fontId="22" fillId="0" borderId="16" xfId="0" applyFont="1" applyBorder="1" applyAlignment="1" applyProtection="1">
      <alignment horizontal="left" vertical="center" wrapText="1"/>
      <protection locked="0"/>
    </xf>
    <xf numFmtId="0" fontId="22" fillId="0" borderId="0" xfId="0" applyFont="1" applyFill="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8" fillId="5" borderId="15" xfId="0" applyFont="1" applyFill="1" applyBorder="1" applyAlignment="1">
      <alignment horizontal="left" vertical="center"/>
    </xf>
    <xf numFmtId="0" fontId="8" fillId="5" borderId="0" xfId="0" applyFont="1" applyFill="1" applyAlignment="1">
      <alignment horizontal="left" vertical="center"/>
    </xf>
    <xf numFmtId="0" fontId="8" fillId="5" borderId="16" xfId="0" applyFont="1" applyFill="1" applyBorder="1" applyAlignment="1">
      <alignment horizontal="left" vertical="center"/>
    </xf>
    <xf numFmtId="0" fontId="7" fillId="4" borderId="15" xfId="0" applyFont="1" applyFill="1" applyBorder="1" applyAlignment="1">
      <alignment horizontal="left" vertical="center"/>
    </xf>
    <xf numFmtId="0" fontId="7" fillId="4" borderId="0" xfId="0" applyFont="1" applyFill="1" applyAlignment="1">
      <alignment horizontal="left" vertical="center"/>
    </xf>
    <xf numFmtId="0" fontId="7" fillId="4" borderId="16" xfId="0" applyFont="1" applyFill="1" applyBorder="1" applyAlignment="1">
      <alignment horizontal="left" vertical="center"/>
    </xf>
    <xf numFmtId="0" fontId="11" fillId="6" borderId="23" xfId="0" applyFont="1" applyFill="1" applyBorder="1" applyAlignment="1">
      <alignment vertical="top" wrapText="1"/>
    </xf>
  </cellXfs>
  <cellStyles count="3">
    <cellStyle name="Comma" xfId="1" builtinId="3"/>
    <cellStyle name="Normal" xfId="0" builtinId="0"/>
    <cellStyle name="Percent"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calculatedColumnFormula>IF(G29&gt;0,G29/C29,0)</calculatedColumnFormula>
    </tableColumn>
    <tableColumn id="8" name="Financiero _x000a_(%) _x000a_H=F/D" dataDxfId="1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9:J1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_x000a_(C)2" dataDxfId="3"/>
    <tableColumn id="6" name="Financiera_x000a_(D)3" dataDxfId="2"/>
    <tableColumn id="7" name="Física _x000a_(%)_x000a_ G=E/C" dataDxfId="1">
      <calculatedColumnFormula>IF(G10&gt;0,G10/C10,0)</calculatedColumnFormula>
    </tableColumn>
    <tableColumn id="8" name="Financiero _x000a_(%) _x000a_H=F/D" dataDxfId="0">
      <calculatedColumnFormula>IF(H10&gt;0,H10/D10,0)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topLeftCell="A31" zoomScaleNormal="100" workbookViewId="0">
      <selection activeCell="M34" sqref="M34"/>
    </sheetView>
  </sheetViews>
  <sheetFormatPr defaultColWidth="11.42578125" defaultRowHeight="15" x14ac:dyDescent="0.25"/>
  <cols>
    <col min="1" max="1" width="23" style="5" customWidth="1"/>
    <col min="2" max="2" width="14.5703125" style="5" customWidth="1"/>
    <col min="3" max="10" width="12.7109375" style="5" customWidth="1"/>
    <col min="11" max="11" width="11.42578125" style="5"/>
  </cols>
  <sheetData>
    <row r="1" spans="1:11" ht="21.75" thickBot="1" x14ac:dyDescent="0.3">
      <c r="A1" s="21"/>
      <c r="B1" s="95" t="s">
        <v>51</v>
      </c>
      <c r="C1" s="96"/>
      <c r="D1" s="96"/>
      <c r="E1" s="96"/>
      <c r="F1" s="96"/>
      <c r="G1" s="96"/>
      <c r="H1" s="96"/>
      <c r="I1" s="96"/>
      <c r="J1" s="97"/>
      <c r="K1" s="1"/>
    </row>
    <row r="2" spans="1:11" ht="21.75" thickBot="1" x14ac:dyDescent="0.3">
      <c r="A2" s="22"/>
      <c r="B2" s="98" t="s">
        <v>0</v>
      </c>
      <c r="C2" s="99"/>
      <c r="D2" s="98" t="s">
        <v>1</v>
      </c>
      <c r="E2" s="99"/>
      <c r="F2" s="99"/>
      <c r="G2" s="99"/>
      <c r="H2" s="100"/>
      <c r="I2" s="2" t="s">
        <v>2</v>
      </c>
      <c r="J2" s="3" t="s">
        <v>3</v>
      </c>
      <c r="K2" s="1"/>
    </row>
    <row r="3" spans="1:11" ht="21.75" thickBot="1" x14ac:dyDescent="0.3">
      <c r="A3" s="23"/>
      <c r="B3" s="101" t="s">
        <v>4</v>
      </c>
      <c r="C3" s="102"/>
      <c r="D3" s="101"/>
      <c r="E3" s="102"/>
      <c r="F3" s="102"/>
      <c r="G3" s="102"/>
      <c r="H3" s="103"/>
      <c r="I3" s="26"/>
      <c r="J3" s="27"/>
      <c r="K3" s="1"/>
    </row>
    <row r="4" spans="1:11" x14ac:dyDescent="0.25">
      <c r="A4" s="104"/>
      <c r="B4" s="105"/>
      <c r="C4" s="105"/>
      <c r="D4" s="106"/>
      <c r="E4" s="106"/>
      <c r="F4" s="106"/>
      <c r="G4" s="106"/>
      <c r="H4" s="106"/>
      <c r="I4" s="105"/>
      <c r="J4" s="107"/>
      <c r="K4" s="1"/>
    </row>
    <row r="5" spans="1:11" ht="3" customHeight="1" x14ac:dyDescent="0.25">
      <c r="A5" s="92"/>
      <c r="B5" s="93"/>
      <c r="C5" s="93"/>
      <c r="D5" s="93"/>
      <c r="E5" s="93"/>
      <c r="F5" s="93"/>
      <c r="G5" s="93"/>
      <c r="H5" s="93"/>
      <c r="I5" s="93"/>
      <c r="J5" s="94"/>
      <c r="K5" s="1"/>
    </row>
    <row r="6" spans="1:11" ht="15.75" x14ac:dyDescent="0.25">
      <c r="A6" s="54" t="s">
        <v>5</v>
      </c>
      <c r="B6" s="55"/>
      <c r="C6" s="55"/>
      <c r="D6" s="55"/>
      <c r="E6" s="55"/>
      <c r="F6" s="55"/>
      <c r="G6" s="55"/>
      <c r="H6" s="55"/>
      <c r="I6" s="55"/>
      <c r="J6" s="56"/>
      <c r="K6" s="1"/>
    </row>
    <row r="7" spans="1:11" ht="15.75" x14ac:dyDescent="0.25">
      <c r="A7" s="69" t="s">
        <v>6</v>
      </c>
      <c r="B7" s="70"/>
      <c r="C7" s="70"/>
      <c r="D7" s="70"/>
      <c r="E7" s="70"/>
      <c r="F7" s="70"/>
      <c r="G7" s="70"/>
      <c r="H7" s="70"/>
      <c r="I7" s="70"/>
      <c r="J7" s="71"/>
      <c r="K7" s="1"/>
    </row>
    <row r="8" spans="1:11" x14ac:dyDescent="0.25">
      <c r="A8" s="34" t="s">
        <v>7</v>
      </c>
      <c r="B8" s="64" t="s">
        <v>52</v>
      </c>
      <c r="C8" s="65"/>
      <c r="D8" s="65"/>
      <c r="E8" s="65"/>
      <c r="F8" s="65"/>
      <c r="G8" s="65"/>
      <c r="H8" s="65"/>
      <c r="I8" s="65"/>
      <c r="J8" s="66"/>
      <c r="K8" s="1"/>
    </row>
    <row r="9" spans="1:11" ht="15" customHeight="1" x14ac:dyDescent="0.25">
      <c r="A9" s="35" t="s">
        <v>36</v>
      </c>
      <c r="B9" s="64" t="s">
        <v>53</v>
      </c>
      <c r="C9" s="65"/>
      <c r="D9" s="65"/>
      <c r="E9" s="65"/>
      <c r="F9" s="65"/>
      <c r="G9" s="65"/>
      <c r="H9" s="65"/>
      <c r="I9" s="65"/>
      <c r="J9" s="66"/>
      <c r="K9" s="1"/>
    </row>
    <row r="10" spans="1:11" x14ac:dyDescent="0.25">
      <c r="A10" s="35" t="s">
        <v>37</v>
      </c>
      <c r="B10" s="64" t="s">
        <v>54</v>
      </c>
      <c r="C10" s="65"/>
      <c r="D10" s="65"/>
      <c r="E10" s="65"/>
      <c r="F10" s="65"/>
      <c r="G10" s="65"/>
      <c r="H10" s="65"/>
      <c r="I10" s="65"/>
      <c r="J10" s="66"/>
      <c r="K10" s="1"/>
    </row>
    <row r="11" spans="1:11" ht="52.5" customHeight="1" x14ac:dyDescent="0.25">
      <c r="A11" s="34" t="s">
        <v>8</v>
      </c>
      <c r="B11" s="72" t="s">
        <v>55</v>
      </c>
      <c r="C11" s="72"/>
      <c r="D11" s="72"/>
      <c r="E11" s="72"/>
      <c r="F11" s="72"/>
      <c r="G11" s="72"/>
      <c r="H11" s="72"/>
      <c r="I11" s="72"/>
      <c r="J11" s="73"/>
    </row>
    <row r="12" spans="1:11" ht="53.25" customHeight="1" x14ac:dyDescent="0.25">
      <c r="A12" s="34" t="s">
        <v>9</v>
      </c>
      <c r="B12" s="72" t="s">
        <v>56</v>
      </c>
      <c r="C12" s="72"/>
      <c r="D12" s="72"/>
      <c r="E12" s="72"/>
      <c r="F12" s="72"/>
      <c r="G12" s="72"/>
      <c r="H12" s="72"/>
      <c r="I12" s="72"/>
      <c r="J12" s="73"/>
    </row>
    <row r="13" spans="1:11" ht="15.75" x14ac:dyDescent="0.25">
      <c r="A13" s="54" t="s">
        <v>10</v>
      </c>
      <c r="B13" s="55"/>
      <c r="C13" s="55"/>
      <c r="D13" s="55"/>
      <c r="E13" s="55"/>
      <c r="F13" s="55"/>
      <c r="G13" s="55"/>
      <c r="H13" s="55"/>
      <c r="I13" s="55"/>
      <c r="J13" s="56"/>
    </row>
    <row r="14" spans="1:11" ht="27.75" customHeight="1" x14ac:dyDescent="0.25">
      <c r="A14" s="34" t="s">
        <v>11</v>
      </c>
      <c r="B14" s="24">
        <v>1</v>
      </c>
      <c r="C14" s="90" t="str">
        <f>IFERROR(VLOOKUP(B14,'[1]Validacion datos'!A2:B5,2,FALSE),"")</f>
        <v>DESARROLLO INSTITUCIONAL</v>
      </c>
      <c r="D14" s="90"/>
      <c r="E14" s="90"/>
      <c r="F14" s="90"/>
      <c r="G14" s="90"/>
      <c r="H14" s="90"/>
      <c r="I14" s="90"/>
      <c r="J14" s="91"/>
    </row>
    <row r="15" spans="1:11" ht="26.25" customHeight="1" x14ac:dyDescent="0.25">
      <c r="A15" s="34" t="s">
        <v>12</v>
      </c>
      <c r="B15" s="6">
        <v>1.1000000000000001</v>
      </c>
      <c r="C15" s="90" t="str">
        <f>IFERROR(VLOOKUP(B15,'[1]Validacion datos'!A8:B26,2,FALSE),"")</f>
        <v>Administración pública transparente, eficiente y orientada</v>
      </c>
      <c r="D15" s="90"/>
      <c r="E15" s="90"/>
      <c r="F15" s="90"/>
      <c r="G15" s="90"/>
      <c r="H15" s="90"/>
      <c r="I15" s="90"/>
      <c r="J15" s="91"/>
    </row>
    <row r="16" spans="1:11" ht="23.25" customHeight="1" x14ac:dyDescent="0.25">
      <c r="A16" s="34" t="s">
        <v>13</v>
      </c>
      <c r="B16" s="7" t="s">
        <v>74</v>
      </c>
      <c r="C16" s="11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0"/>
      <c r="E16" s="110"/>
      <c r="F16" s="110"/>
      <c r="G16" s="110"/>
      <c r="H16" s="110"/>
      <c r="I16" s="110"/>
      <c r="J16" s="111"/>
    </row>
    <row r="17" spans="1:11" ht="15.75" x14ac:dyDescent="0.25">
      <c r="A17" s="54" t="s">
        <v>14</v>
      </c>
      <c r="B17" s="55"/>
      <c r="C17" s="55"/>
      <c r="D17" s="55"/>
      <c r="E17" s="55"/>
      <c r="F17" s="55"/>
      <c r="G17" s="55"/>
      <c r="H17" s="55"/>
      <c r="I17" s="55"/>
      <c r="J17" s="56"/>
    </row>
    <row r="18" spans="1:11" ht="29.25" customHeight="1" x14ac:dyDescent="0.25">
      <c r="A18" s="34" t="s">
        <v>15</v>
      </c>
      <c r="B18" s="112" t="s">
        <v>60</v>
      </c>
      <c r="C18" s="112"/>
      <c r="D18" s="112"/>
      <c r="E18" s="112"/>
      <c r="F18" s="112"/>
      <c r="G18" s="112"/>
      <c r="H18" s="112"/>
      <c r="I18" s="112"/>
      <c r="J18" s="113"/>
    </row>
    <row r="19" spans="1:11" ht="67.5" customHeight="1" x14ac:dyDescent="0.25">
      <c r="A19" s="36" t="s">
        <v>16</v>
      </c>
      <c r="B19" s="67" t="s">
        <v>63</v>
      </c>
      <c r="C19" s="67"/>
      <c r="D19" s="67"/>
      <c r="E19" s="67"/>
      <c r="F19" s="67"/>
      <c r="G19" s="67"/>
      <c r="H19" s="67"/>
      <c r="I19" s="67"/>
      <c r="J19" s="68"/>
    </row>
    <row r="20" spans="1:11" ht="34.5" customHeight="1" x14ac:dyDescent="0.25">
      <c r="A20" s="36" t="s">
        <v>17</v>
      </c>
      <c r="B20" s="67" t="s">
        <v>59</v>
      </c>
      <c r="C20" s="67"/>
      <c r="D20" s="67"/>
      <c r="E20" s="67"/>
      <c r="F20" s="67"/>
      <c r="G20" s="67"/>
      <c r="H20" s="67"/>
      <c r="I20" s="67"/>
      <c r="J20" s="68"/>
    </row>
    <row r="21" spans="1:11" ht="35.25" customHeight="1" x14ac:dyDescent="0.25">
      <c r="A21" s="36" t="s">
        <v>38</v>
      </c>
      <c r="B21" s="67" t="s">
        <v>71</v>
      </c>
      <c r="C21" s="67"/>
      <c r="D21" s="67"/>
      <c r="E21" s="67"/>
      <c r="F21" s="67"/>
      <c r="G21" s="67"/>
      <c r="H21" s="67"/>
      <c r="I21" s="67"/>
      <c r="J21" s="68"/>
      <c r="K21" s="1"/>
    </row>
    <row r="22" spans="1:11" ht="15.75" x14ac:dyDescent="0.25">
      <c r="A22" s="54" t="s">
        <v>18</v>
      </c>
      <c r="B22" s="55"/>
      <c r="C22" s="55"/>
      <c r="D22" s="55"/>
      <c r="E22" s="55"/>
      <c r="F22" s="55"/>
      <c r="G22" s="55"/>
      <c r="H22" s="55"/>
      <c r="I22" s="55"/>
      <c r="J22" s="56"/>
    </row>
    <row r="23" spans="1:11" ht="15.75" x14ac:dyDescent="0.25">
      <c r="A23" s="69" t="s">
        <v>19</v>
      </c>
      <c r="B23" s="70"/>
      <c r="C23" s="70"/>
      <c r="D23" s="70"/>
      <c r="E23" s="70"/>
      <c r="F23" s="70"/>
      <c r="G23" s="70"/>
      <c r="H23" s="70"/>
      <c r="I23" s="70"/>
      <c r="J23" s="71"/>
      <c r="K23" s="1"/>
    </row>
    <row r="24" spans="1:11" ht="15" customHeight="1" x14ac:dyDescent="0.25">
      <c r="A24" s="114" t="s">
        <v>20</v>
      </c>
      <c r="B24" s="83"/>
      <c r="C24" s="115" t="s">
        <v>21</v>
      </c>
      <c r="D24" s="82"/>
      <c r="E24" s="82"/>
      <c r="F24" s="82" t="s">
        <v>22</v>
      </c>
      <c r="G24" s="82"/>
      <c r="H24" s="83"/>
      <c r="I24" s="115" t="s">
        <v>23</v>
      </c>
      <c r="J24" s="116"/>
    </row>
    <row r="25" spans="1:11" x14ac:dyDescent="0.25">
      <c r="A25" s="78">
        <v>217317150</v>
      </c>
      <c r="B25" s="79"/>
      <c r="C25" s="87">
        <v>467254483.67000002</v>
      </c>
      <c r="D25" s="88"/>
      <c r="E25" s="89"/>
      <c r="F25" s="87">
        <v>46768022.890000001</v>
      </c>
      <c r="G25" s="88"/>
      <c r="H25" s="89"/>
      <c r="I25" s="80">
        <v>0.10009999999999999</v>
      </c>
      <c r="J25" s="81"/>
    </row>
    <row r="26" spans="1:11" ht="15.75" x14ac:dyDescent="0.25">
      <c r="A26" s="69" t="s">
        <v>24</v>
      </c>
      <c r="B26" s="70"/>
      <c r="C26" s="70"/>
      <c r="D26" s="70"/>
      <c r="E26" s="70"/>
      <c r="F26" s="70"/>
      <c r="G26" s="70"/>
      <c r="H26" s="70"/>
      <c r="I26" s="70"/>
      <c r="J26" s="71"/>
      <c r="K26" s="1"/>
    </row>
    <row r="27" spans="1:11" x14ac:dyDescent="0.25">
      <c r="A27" s="37"/>
      <c r="B27" s="38"/>
      <c r="C27" s="84" t="s">
        <v>50</v>
      </c>
      <c r="D27" s="85"/>
      <c r="E27" s="84" t="s">
        <v>48</v>
      </c>
      <c r="F27" s="85"/>
      <c r="G27" s="84" t="s">
        <v>49</v>
      </c>
      <c r="H27" s="84"/>
      <c r="I27" s="84" t="s">
        <v>25</v>
      </c>
      <c r="J27" s="86"/>
    </row>
    <row r="28" spans="1:11" ht="38.25" x14ac:dyDescent="0.25">
      <c r="A28" s="39" t="s">
        <v>26</v>
      </c>
      <c r="B28" s="9" t="s">
        <v>27</v>
      </c>
      <c r="C28" s="9" t="s">
        <v>39</v>
      </c>
      <c r="D28" s="9" t="s">
        <v>40</v>
      </c>
      <c r="E28" s="9" t="s">
        <v>42</v>
      </c>
      <c r="F28" s="9" t="s">
        <v>43</v>
      </c>
      <c r="G28" s="9" t="s">
        <v>44</v>
      </c>
      <c r="H28" s="9" t="s">
        <v>45</v>
      </c>
      <c r="I28" s="9" t="s">
        <v>46</v>
      </c>
      <c r="J28" s="40" t="s">
        <v>47</v>
      </c>
    </row>
    <row r="29" spans="1:11" ht="54" customHeight="1" x14ac:dyDescent="0.25">
      <c r="A29" s="41">
        <v>6471</v>
      </c>
      <c r="B29" s="30" t="s">
        <v>61</v>
      </c>
      <c r="C29" s="11">
        <v>385</v>
      </c>
      <c r="D29" s="12">
        <v>19884000</v>
      </c>
      <c r="E29" s="12">
        <v>91</v>
      </c>
      <c r="F29" s="12">
        <v>4300000</v>
      </c>
      <c r="G29" s="13">
        <v>220</v>
      </c>
      <c r="H29" s="12">
        <v>3600533.52</v>
      </c>
      <c r="I29" s="14">
        <f>IF(G29&gt;0,G29/C29,0)</f>
        <v>0.5714285714285714</v>
      </c>
      <c r="J29" s="42">
        <f>IF(H29&gt;0,H29/D29,0)</f>
        <v>0.18107692214846108</v>
      </c>
    </row>
    <row r="30" spans="1:11" ht="95.25" customHeight="1" x14ac:dyDescent="0.25">
      <c r="A30" s="43">
        <v>6472</v>
      </c>
      <c r="B30" s="16" t="s">
        <v>62</v>
      </c>
      <c r="C30" s="17">
        <v>46</v>
      </c>
      <c r="D30" s="18">
        <v>4973999</v>
      </c>
      <c r="E30" s="18">
        <v>7</v>
      </c>
      <c r="F30" s="18">
        <v>800750</v>
      </c>
      <c r="G30" s="19">
        <v>8</v>
      </c>
      <c r="H30" s="18">
        <v>1243922.77</v>
      </c>
      <c r="I30" s="14">
        <f>IF(G30&gt;0,G30/C30,0)</f>
        <v>0.17391304347826086</v>
      </c>
      <c r="J30" s="42">
        <f>IF(H30&gt;0,H30/D30,0)</f>
        <v>0.25008504625754852</v>
      </c>
    </row>
    <row r="31" spans="1:11" ht="15.75" x14ac:dyDescent="0.25">
      <c r="A31" s="54" t="s">
        <v>28</v>
      </c>
      <c r="B31" s="55"/>
      <c r="C31" s="55"/>
      <c r="D31" s="55"/>
      <c r="E31" s="55"/>
      <c r="F31" s="55"/>
      <c r="G31" s="55"/>
      <c r="H31" s="55"/>
      <c r="I31" s="55"/>
      <c r="J31" s="56"/>
    </row>
    <row r="32" spans="1:11" ht="15.75" x14ac:dyDescent="0.25">
      <c r="A32" s="69" t="s">
        <v>29</v>
      </c>
      <c r="B32" s="70"/>
      <c r="C32" s="70"/>
      <c r="D32" s="70"/>
      <c r="E32" s="70"/>
      <c r="F32" s="70"/>
      <c r="G32" s="70"/>
      <c r="H32" s="70"/>
      <c r="I32" s="70"/>
      <c r="J32" s="71"/>
      <c r="K32" s="1"/>
    </row>
    <row r="33" spans="1:11" ht="15" customHeight="1" x14ac:dyDescent="0.25">
      <c r="A33" s="44" t="s">
        <v>30</v>
      </c>
      <c r="B33" s="72" t="s">
        <v>57</v>
      </c>
      <c r="C33" s="72"/>
      <c r="D33" s="72"/>
      <c r="E33" s="72"/>
      <c r="F33" s="72"/>
      <c r="G33" s="72"/>
      <c r="H33" s="72"/>
      <c r="I33" s="72"/>
      <c r="J33" s="73"/>
    </row>
    <row r="34" spans="1:11" ht="30" x14ac:dyDescent="0.25">
      <c r="A34" s="44" t="s">
        <v>31</v>
      </c>
      <c r="B34" s="72" t="s">
        <v>58</v>
      </c>
      <c r="C34" s="72"/>
      <c r="D34" s="72"/>
      <c r="E34" s="72"/>
      <c r="F34" s="72"/>
      <c r="G34" s="72"/>
      <c r="H34" s="72"/>
      <c r="I34" s="72"/>
      <c r="J34" s="73"/>
    </row>
    <row r="35" spans="1:11" ht="44.25" customHeight="1" x14ac:dyDescent="0.25">
      <c r="A35" s="44" t="s">
        <v>32</v>
      </c>
      <c r="B35" s="74" t="s">
        <v>75</v>
      </c>
      <c r="C35" s="74"/>
      <c r="D35" s="74"/>
      <c r="E35" s="74"/>
      <c r="F35" s="74"/>
      <c r="G35" s="74"/>
      <c r="H35" s="74"/>
      <c r="I35" s="74"/>
      <c r="J35" s="75"/>
    </row>
    <row r="36" spans="1:11" ht="96" customHeight="1" thickBot="1" x14ac:dyDescent="0.3">
      <c r="A36" s="45" t="s">
        <v>33</v>
      </c>
      <c r="B36" s="76" t="s">
        <v>78</v>
      </c>
      <c r="C36" s="76"/>
      <c r="D36" s="76"/>
      <c r="E36" s="76"/>
      <c r="F36" s="76"/>
      <c r="G36" s="76"/>
      <c r="H36" s="76"/>
      <c r="I36" s="76"/>
      <c r="J36" s="77"/>
    </row>
    <row r="37" spans="1:11" x14ac:dyDescent="0.25">
      <c r="A37" s="46"/>
      <c r="B37" s="47"/>
      <c r="C37" s="47"/>
      <c r="D37" s="47"/>
      <c r="E37" s="47"/>
      <c r="F37" s="47"/>
      <c r="G37" s="47"/>
      <c r="H37" s="47"/>
      <c r="I37" s="47"/>
      <c r="J37" s="48"/>
    </row>
    <row r="38" spans="1:11" ht="41.25" customHeight="1" x14ac:dyDescent="0.25">
      <c r="A38" s="44" t="s">
        <v>30</v>
      </c>
      <c r="B38" s="72" t="s">
        <v>64</v>
      </c>
      <c r="C38" s="72"/>
      <c r="D38" s="72"/>
      <c r="E38" s="72"/>
      <c r="F38" s="72"/>
      <c r="G38" s="72"/>
      <c r="H38" s="72"/>
      <c r="I38" s="72"/>
      <c r="J38" s="73"/>
    </row>
    <row r="39" spans="1:11" ht="75" customHeight="1" x14ac:dyDescent="0.25">
      <c r="A39" s="44" t="s">
        <v>31</v>
      </c>
      <c r="B39" s="72" t="s">
        <v>67</v>
      </c>
      <c r="C39" s="72"/>
      <c r="D39" s="72"/>
      <c r="E39" s="72"/>
      <c r="F39" s="72"/>
      <c r="G39" s="72"/>
      <c r="H39" s="72"/>
      <c r="I39" s="72"/>
      <c r="J39" s="73"/>
    </row>
    <row r="40" spans="1:11" ht="44.25" customHeight="1" x14ac:dyDescent="0.25">
      <c r="A40" s="44" t="s">
        <v>32</v>
      </c>
      <c r="B40" s="74" t="s">
        <v>76</v>
      </c>
      <c r="C40" s="74"/>
      <c r="D40" s="74"/>
      <c r="E40" s="74"/>
      <c r="F40" s="74"/>
      <c r="G40" s="74"/>
      <c r="H40" s="74"/>
      <c r="I40" s="74"/>
      <c r="J40" s="75"/>
    </row>
    <row r="41" spans="1:11" ht="57" customHeight="1" x14ac:dyDescent="0.25">
      <c r="A41" s="44" t="s">
        <v>33</v>
      </c>
      <c r="B41" s="108" t="s">
        <v>77</v>
      </c>
      <c r="C41" s="108"/>
      <c r="D41" s="108"/>
      <c r="E41" s="108"/>
      <c r="F41" s="108"/>
      <c r="G41" s="108"/>
      <c r="H41" s="108"/>
      <c r="I41" s="108"/>
      <c r="J41" s="109"/>
    </row>
    <row r="42" spans="1:11" ht="15.75" x14ac:dyDescent="0.25">
      <c r="A42" s="54" t="s">
        <v>34</v>
      </c>
      <c r="B42" s="55"/>
      <c r="C42" s="55"/>
      <c r="D42" s="55"/>
      <c r="E42" s="55"/>
      <c r="F42" s="55"/>
      <c r="G42" s="55"/>
      <c r="H42" s="55"/>
      <c r="I42" s="55"/>
      <c r="J42" s="56"/>
    </row>
    <row r="43" spans="1:11" ht="15.75" x14ac:dyDescent="0.25">
      <c r="A43" s="57" t="s">
        <v>35</v>
      </c>
      <c r="B43" s="58"/>
      <c r="C43" s="58"/>
      <c r="D43" s="58"/>
      <c r="E43" s="58"/>
      <c r="F43" s="58"/>
      <c r="G43" s="58"/>
      <c r="H43" s="58"/>
      <c r="I43" s="58"/>
      <c r="J43" s="59"/>
      <c r="K43" s="1"/>
    </row>
    <row r="44" spans="1:11" ht="27.75" customHeight="1" thickBot="1" x14ac:dyDescent="0.3">
      <c r="A44" s="60" t="s">
        <v>70</v>
      </c>
      <c r="B44" s="61"/>
      <c r="C44" s="61"/>
      <c r="D44" s="61"/>
      <c r="E44" s="61"/>
      <c r="F44" s="61"/>
      <c r="G44" s="61"/>
      <c r="H44" s="61"/>
      <c r="I44" s="61"/>
      <c r="J44" s="62"/>
    </row>
    <row r="45" spans="1:11" ht="27.75" customHeight="1" x14ac:dyDescent="0.25">
      <c r="A45" s="25"/>
      <c r="B45" s="25"/>
      <c r="C45" s="25"/>
      <c r="D45" s="25"/>
      <c r="E45" s="25"/>
      <c r="F45" s="25"/>
      <c r="G45" s="25"/>
      <c r="H45" s="25"/>
      <c r="I45" s="25"/>
      <c r="J45" s="25"/>
    </row>
    <row r="46" spans="1:11" ht="30.75" customHeight="1" x14ac:dyDescent="0.25">
      <c r="A46" s="63" t="s">
        <v>41</v>
      </c>
      <c r="B46" s="63"/>
      <c r="C46" s="63"/>
      <c r="D46" s="63"/>
      <c r="E46" s="63"/>
      <c r="F46" s="63"/>
      <c r="G46" s="63"/>
      <c r="H46" s="63"/>
      <c r="I46" s="63"/>
      <c r="J46" s="63"/>
    </row>
    <row r="48" spans="1:11" x14ac:dyDescent="0.25">
      <c r="A48" s="49" t="s">
        <v>79</v>
      </c>
      <c r="B48" s="50">
        <f>A25</f>
        <v>217317150</v>
      </c>
      <c r="H48" s="51"/>
      <c r="I48" s="51"/>
      <c r="J48" s="51"/>
    </row>
    <row r="49" spans="1:10" x14ac:dyDescent="0.25">
      <c r="A49" s="49" t="s">
        <v>80</v>
      </c>
      <c r="B49" s="50">
        <f>C25</f>
        <v>467254483.67000002</v>
      </c>
      <c r="H49" s="52" t="s">
        <v>81</v>
      </c>
      <c r="I49" s="52"/>
      <c r="J49" s="52"/>
    </row>
    <row r="50" spans="1:10" x14ac:dyDescent="0.25">
      <c r="A50" s="49" t="s">
        <v>82</v>
      </c>
      <c r="B50" s="50">
        <f>F25</f>
        <v>46768022.890000001</v>
      </c>
      <c r="H50" s="53" t="s">
        <v>83</v>
      </c>
      <c r="I50" s="53"/>
      <c r="J50" s="53"/>
    </row>
  </sheetData>
  <mergeCells count="55">
    <mergeCell ref="B38:J38"/>
    <mergeCell ref="B39:J39"/>
    <mergeCell ref="B40:J40"/>
    <mergeCell ref="B41:J41"/>
    <mergeCell ref="C15:J15"/>
    <mergeCell ref="C16:J16"/>
    <mergeCell ref="A17:J17"/>
    <mergeCell ref="B33:J33"/>
    <mergeCell ref="B19:J19"/>
    <mergeCell ref="B20:J20"/>
    <mergeCell ref="B18:J18"/>
    <mergeCell ref="A22:J22"/>
    <mergeCell ref="A23:J23"/>
    <mergeCell ref="A24:B24"/>
    <mergeCell ref="I24:J24"/>
    <mergeCell ref="C24:E24"/>
    <mergeCell ref="A5:J5"/>
    <mergeCell ref="A6:J6"/>
    <mergeCell ref="A7:J7"/>
    <mergeCell ref="B1:J1"/>
    <mergeCell ref="B2:C2"/>
    <mergeCell ref="D2:H2"/>
    <mergeCell ref="B3:C3"/>
    <mergeCell ref="D3:H3"/>
    <mergeCell ref="A4:J4"/>
    <mergeCell ref="B8:J8"/>
    <mergeCell ref="B11:J11"/>
    <mergeCell ref="B12:J12"/>
    <mergeCell ref="A13:J13"/>
    <mergeCell ref="C14:J14"/>
    <mergeCell ref="B34:J34"/>
    <mergeCell ref="B35:J35"/>
    <mergeCell ref="B36:J36"/>
    <mergeCell ref="A25:B25"/>
    <mergeCell ref="I25:J25"/>
    <mergeCell ref="A26:J26"/>
    <mergeCell ref="C27:D27"/>
    <mergeCell ref="G27:H27"/>
    <mergeCell ref="I27:J27"/>
    <mergeCell ref="C25:E25"/>
    <mergeCell ref="F25:H25"/>
    <mergeCell ref="E27:F27"/>
    <mergeCell ref="B9:J9"/>
    <mergeCell ref="B10:J10"/>
    <mergeCell ref="B21:J21"/>
    <mergeCell ref="A31:J31"/>
    <mergeCell ref="A32:J32"/>
    <mergeCell ref="F24:H24"/>
    <mergeCell ref="H48:J48"/>
    <mergeCell ref="H49:J49"/>
    <mergeCell ref="H50:J50"/>
    <mergeCell ref="A42:J42"/>
    <mergeCell ref="A43:J43"/>
    <mergeCell ref="A44:J44"/>
    <mergeCell ref="A46:J46"/>
  </mergeCells>
  <phoneticPr fontId="23" type="noConversion"/>
  <dataValidations count="15">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E29:F30 F28 B48:B49"/>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J45"/>
    <dataValidation allowBlank="1" showInputMessage="1" showErrorMessage="1" prompt="De existir desvío, explicar razones." sqref="B36:J37 B41:J41"/>
    <dataValidation allowBlank="1" showInputMessage="1" showErrorMessage="1" prompt="1. Describir lo plasmado en el presupuesto_x000a_2. Describir lo alcanzado en términos financieros y de producción " sqref="B35:J35 B40:J40"/>
    <dataValidation allowBlank="1" showInputMessage="1" showErrorMessage="1" prompt="¿En qué consiste el producto? su objetivo" sqref="B34:J34 B39:J39"/>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rintOptions horizontalCentered="1"/>
  <pageMargins left="0.70866141732283472" right="0.70866141732283472" top="0.74803149606299213" bottom="0.74803149606299213" header="0.31496062992125984" footer="0.31496062992125984"/>
  <pageSetup scale="60" orientation="portrait" r:id="rId1"/>
  <rowBreaks count="1" manualBreakCount="1">
    <brk id="36" max="16383" man="1"/>
  </rowBreaks>
  <ignoredErrors>
    <ignoredError sqref="I29:J30"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22"/>
  <sheetViews>
    <sheetView topLeftCell="A25" workbookViewId="0">
      <selection activeCell="K15" sqref="K15"/>
    </sheetView>
  </sheetViews>
  <sheetFormatPr defaultRowHeight="15" x14ac:dyDescent="0.25"/>
  <cols>
    <col min="1" max="1" width="16.5703125" customWidth="1"/>
    <col min="2" max="2" width="16.140625" customWidth="1"/>
    <col min="3" max="3" width="7.42578125" customWidth="1"/>
    <col min="4" max="4" width="13.42578125" customWidth="1"/>
    <col min="5" max="5" width="11.140625" customWidth="1"/>
    <col min="6" max="6" width="14.85546875" customWidth="1"/>
    <col min="7" max="7" width="11.140625" customWidth="1"/>
    <col min="8" max="8" width="14.85546875" customWidth="1"/>
    <col min="9" max="9" width="12.28515625" customWidth="1"/>
    <col min="10" max="10" width="22.140625" customWidth="1"/>
  </cols>
  <sheetData>
    <row r="7" spans="1:10" ht="15.75" x14ac:dyDescent="0.25">
      <c r="A7" s="121" t="s">
        <v>24</v>
      </c>
      <c r="B7" s="122"/>
      <c r="C7" s="122"/>
      <c r="D7" s="122"/>
      <c r="E7" s="122"/>
      <c r="F7" s="122"/>
      <c r="G7" s="122"/>
      <c r="H7" s="122"/>
      <c r="I7" s="122"/>
      <c r="J7" s="123"/>
    </row>
    <row r="8" spans="1:10" ht="15" customHeight="1" x14ac:dyDescent="0.25">
      <c r="A8" s="4"/>
      <c r="C8" s="84" t="s">
        <v>50</v>
      </c>
      <c r="D8" s="85"/>
      <c r="E8" s="84" t="s">
        <v>48</v>
      </c>
      <c r="F8" s="85"/>
      <c r="G8" s="84" t="s">
        <v>48</v>
      </c>
      <c r="H8" s="85"/>
      <c r="I8" s="84" t="s">
        <v>25</v>
      </c>
      <c r="J8" s="127"/>
    </row>
    <row r="9" spans="1:10" ht="38.25" x14ac:dyDescent="0.25">
      <c r="A9" s="8" t="s">
        <v>26</v>
      </c>
      <c r="B9" s="9" t="s">
        <v>27</v>
      </c>
      <c r="C9" s="9" t="s">
        <v>39</v>
      </c>
      <c r="D9" s="9" t="s">
        <v>40</v>
      </c>
      <c r="E9" s="9" t="s">
        <v>42</v>
      </c>
      <c r="F9" s="9" t="s">
        <v>43</v>
      </c>
      <c r="G9" s="9" t="s">
        <v>72</v>
      </c>
      <c r="H9" s="9" t="s">
        <v>73</v>
      </c>
      <c r="I9" s="9" t="s">
        <v>46</v>
      </c>
      <c r="J9" s="10" t="s">
        <v>47</v>
      </c>
    </row>
    <row r="10" spans="1:10" ht="180" customHeight="1" x14ac:dyDescent="0.25">
      <c r="A10" s="28" t="s">
        <v>57</v>
      </c>
      <c r="B10" s="30" t="s">
        <v>61</v>
      </c>
      <c r="C10" s="11">
        <v>350</v>
      </c>
      <c r="D10" s="12">
        <v>28011126</v>
      </c>
      <c r="E10" s="12">
        <v>87</v>
      </c>
      <c r="F10" s="12">
        <v>5290777</v>
      </c>
      <c r="G10" s="12">
        <v>87</v>
      </c>
      <c r="H10" s="12">
        <v>5290777</v>
      </c>
      <c r="I10" s="14">
        <f>IF(G10&gt;0,G10/C10,0)</f>
        <v>0.24857142857142858</v>
      </c>
      <c r="J10" s="15">
        <f>IF(H10&gt;0,H10/D10,0)</f>
        <v>0.18888126810753697</v>
      </c>
    </row>
    <row r="11" spans="1:10" ht="108" x14ac:dyDescent="0.25">
      <c r="A11" s="29" t="s">
        <v>64</v>
      </c>
      <c r="B11" s="16" t="s">
        <v>62</v>
      </c>
      <c r="C11" s="17">
        <v>86</v>
      </c>
      <c r="D11" s="18">
        <v>20252348</v>
      </c>
      <c r="E11" s="18">
        <v>28</v>
      </c>
      <c r="F11" s="18">
        <v>5002062</v>
      </c>
      <c r="G11" s="18">
        <v>28</v>
      </c>
      <c r="H11" s="18">
        <v>5002062</v>
      </c>
      <c r="I11" s="14">
        <f>IF(G11&gt;0,G11/C11,0)</f>
        <v>0.32558139534883723</v>
      </c>
      <c r="J11" s="15">
        <f>IF(H11&gt;0,H11/D11,0)</f>
        <v>0.24698676913906475</v>
      </c>
    </row>
    <row r="12" spans="1:10" ht="15.75" x14ac:dyDescent="0.25">
      <c r="A12" s="124" t="s">
        <v>28</v>
      </c>
      <c r="B12" s="125"/>
      <c r="C12" s="125"/>
      <c r="D12" s="125"/>
      <c r="E12" s="125"/>
      <c r="F12" s="125"/>
      <c r="G12" s="125"/>
      <c r="H12" s="125"/>
      <c r="I12" s="125"/>
      <c r="J12" s="126"/>
    </row>
    <row r="13" spans="1:10" ht="15.75" x14ac:dyDescent="0.25">
      <c r="A13" s="121" t="s">
        <v>29</v>
      </c>
      <c r="B13" s="122"/>
      <c r="C13" s="122"/>
      <c r="D13" s="122"/>
      <c r="E13" s="122"/>
      <c r="F13" s="122"/>
      <c r="G13" s="122"/>
      <c r="H13" s="122"/>
      <c r="I13" s="122"/>
      <c r="J13" s="123"/>
    </row>
    <row r="14" spans="1:10" ht="30" customHeight="1" x14ac:dyDescent="0.25">
      <c r="A14" s="20" t="s">
        <v>30</v>
      </c>
      <c r="B14" s="117" t="s">
        <v>57</v>
      </c>
      <c r="C14" s="117"/>
      <c r="D14" s="117"/>
      <c r="E14" s="117"/>
      <c r="F14" s="117"/>
      <c r="G14" s="117"/>
      <c r="H14" s="117"/>
      <c r="I14" s="117"/>
      <c r="J14" s="118"/>
    </row>
    <row r="15" spans="1:10" ht="60" customHeight="1" x14ac:dyDescent="0.25">
      <c r="A15" s="20" t="s">
        <v>31</v>
      </c>
      <c r="B15" s="117" t="s">
        <v>58</v>
      </c>
      <c r="C15" s="117"/>
      <c r="D15" s="117"/>
      <c r="E15" s="117"/>
      <c r="F15" s="117"/>
      <c r="G15" s="117"/>
      <c r="H15" s="117"/>
      <c r="I15" s="117"/>
      <c r="J15" s="118"/>
    </row>
    <row r="16" spans="1:10" ht="45" customHeight="1" x14ac:dyDescent="0.25">
      <c r="A16" s="20" t="s">
        <v>32</v>
      </c>
      <c r="B16" s="119" t="s">
        <v>65</v>
      </c>
      <c r="C16" s="119"/>
      <c r="D16" s="119"/>
      <c r="E16" s="119"/>
      <c r="F16" s="119"/>
      <c r="G16" s="119"/>
      <c r="H16" s="119"/>
      <c r="I16" s="119"/>
      <c r="J16" s="120"/>
    </row>
    <row r="17" spans="1:10" ht="60" customHeight="1" x14ac:dyDescent="0.25">
      <c r="A17" s="20" t="s">
        <v>33</v>
      </c>
      <c r="B17" s="119" t="s">
        <v>66</v>
      </c>
      <c r="C17" s="119"/>
      <c r="D17" s="119"/>
      <c r="E17" s="119"/>
      <c r="F17" s="119"/>
      <c r="G17" s="119"/>
      <c r="H17" s="119"/>
      <c r="I17" s="119"/>
      <c r="J17" s="120"/>
    </row>
    <row r="18" spans="1:10" x14ac:dyDescent="0.25">
      <c r="A18" s="31"/>
      <c r="B18" s="32"/>
      <c r="C18" s="32"/>
      <c r="D18" s="32"/>
      <c r="E18" s="32"/>
      <c r="F18" s="32"/>
      <c r="G18" s="32"/>
      <c r="H18" s="32"/>
      <c r="I18" s="32"/>
      <c r="J18" s="33"/>
    </row>
    <row r="19" spans="1:10" x14ac:dyDescent="0.25">
      <c r="A19" s="20" t="s">
        <v>30</v>
      </c>
      <c r="B19" s="117" t="s">
        <v>64</v>
      </c>
      <c r="C19" s="117"/>
      <c r="D19" s="117"/>
      <c r="E19" s="117"/>
      <c r="F19" s="117"/>
      <c r="G19" s="117"/>
      <c r="H19" s="117"/>
      <c r="I19" s="117"/>
      <c r="J19" s="118"/>
    </row>
    <row r="20" spans="1:10" ht="60" customHeight="1" x14ac:dyDescent="0.25">
      <c r="A20" s="20" t="s">
        <v>31</v>
      </c>
      <c r="B20" s="117" t="s">
        <v>67</v>
      </c>
      <c r="C20" s="117"/>
      <c r="D20" s="117"/>
      <c r="E20" s="117"/>
      <c r="F20" s="117"/>
      <c r="G20" s="117"/>
      <c r="H20" s="117"/>
      <c r="I20" s="117"/>
      <c r="J20" s="118"/>
    </row>
    <row r="21" spans="1:10" ht="45" customHeight="1" x14ac:dyDescent="0.25">
      <c r="A21" s="20" t="s">
        <v>32</v>
      </c>
      <c r="B21" s="119" t="s">
        <v>68</v>
      </c>
      <c r="C21" s="119"/>
      <c r="D21" s="119"/>
      <c r="E21" s="119"/>
      <c r="F21" s="119"/>
      <c r="G21" s="119"/>
      <c r="H21" s="119"/>
      <c r="I21" s="119"/>
      <c r="J21" s="120"/>
    </row>
    <row r="22" spans="1:10" ht="60" customHeight="1" x14ac:dyDescent="0.25">
      <c r="A22" s="20" t="s">
        <v>33</v>
      </c>
      <c r="B22" s="119" t="s">
        <v>69</v>
      </c>
      <c r="C22" s="119"/>
      <c r="D22" s="119"/>
      <c r="E22" s="119"/>
      <c r="F22" s="119"/>
      <c r="G22" s="119"/>
      <c r="H22" s="119"/>
      <c r="I22" s="119"/>
      <c r="J22" s="120"/>
    </row>
  </sheetData>
  <mergeCells count="15">
    <mergeCell ref="A12:J12"/>
    <mergeCell ref="A7:J7"/>
    <mergeCell ref="C8:D8"/>
    <mergeCell ref="E8:F8"/>
    <mergeCell ref="G8:H8"/>
    <mergeCell ref="I8:J8"/>
    <mergeCell ref="B20:J20"/>
    <mergeCell ref="B21:J21"/>
    <mergeCell ref="B22:J22"/>
    <mergeCell ref="A13:J13"/>
    <mergeCell ref="B14:J14"/>
    <mergeCell ref="B15:J15"/>
    <mergeCell ref="B16:J16"/>
    <mergeCell ref="B17:J17"/>
    <mergeCell ref="B19:J19"/>
  </mergeCells>
  <dataValidations count="7">
    <dataValidation allowBlank="1" showInputMessage="1" showErrorMessage="1" prompt="¿En qué consiste el producto? su objetivo" sqref="B20:J20 B15:J15"/>
    <dataValidation allowBlank="1" showInputMessage="1" showErrorMessage="1" prompt="1. Describir lo plasmado en el presupuesto_x000a_2. Describir lo alcanzado en términos financieros y de producción " sqref="B21:J21 B16:J16"/>
    <dataValidation allowBlank="1" showInputMessage="1" showErrorMessage="1" prompt="De existir desvío, explicar razones." sqref="B22:J22 B17:J18"/>
    <dataValidation allowBlank="1" showInputMessage="1" showErrorMessage="1" prompt="Nombre de cada producto" sqref="A9:A11"/>
    <dataValidation allowBlank="1" showInputMessage="1" showErrorMessage="1" prompt="Nombre del indicador" sqref="B9:B11"/>
    <dataValidation allowBlank="1" showInputMessage="1" showErrorMessage="1" prompt="Meta anual del indicador" sqref="C9:C11 E9 G9"/>
    <dataValidation allowBlank="1" showInputMessage="1" showErrorMessage="1" prompt="Monto presupuestado para el producto" sqref="D9:D11 E10:H11 F9 H9"/>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Hoja1</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Jose Miguel Duverge Jose</cp:lastModifiedBy>
  <cp:lastPrinted>2022-07-12T18:46:45Z</cp:lastPrinted>
  <dcterms:created xsi:type="dcterms:W3CDTF">2021-03-22T15:50:10Z</dcterms:created>
  <dcterms:modified xsi:type="dcterms:W3CDTF">2022-07-12T18:52:12Z</dcterms:modified>
</cp:coreProperties>
</file>