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YO\"/>
    </mc:Choice>
  </mc:AlternateContent>
  <xr:revisionPtr revIDLastSave="0" documentId="8_{871A6CA3-65AA-4493-93EA-25A5B92E2718}" xr6:coauthVersionLast="47" xr6:coauthVersionMax="47" xr10:uidLastSave="{00000000-0000-0000-0000-000000000000}"/>
  <bookViews>
    <workbookView xWindow="-120" yWindow="-120" windowWidth="29040" windowHeight="15840" xr2:uid="{B75C124C-ABA7-4BA4-8E7B-B2AF8A04339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I28" i="1"/>
  <c r="I27" i="1"/>
  <c r="I26" i="1"/>
  <c r="G26" i="1"/>
  <c r="I25" i="1"/>
  <c r="I24" i="1"/>
  <c r="I23" i="1"/>
  <c r="I22" i="1"/>
  <c r="I21" i="1"/>
  <c r="I20" i="1"/>
  <c r="I19" i="1"/>
  <c r="I18" i="1"/>
  <c r="I17" i="1"/>
  <c r="I16" i="1"/>
  <c r="I29" i="1" s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<sst xmlns="http://schemas.openxmlformats.org/spreadsheetml/2006/main" count="106" uniqueCount="48">
  <si>
    <t>INVENTARIO EN ALMACEN DE MATERIALES DE ALIMENTOS &amp; BEBIDAS</t>
  </si>
  <si>
    <t xml:space="preserve"> AL 31-MAYO-2024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</si>
  <si>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</si>
  <si>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</si>
  <si>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</si>
  <si>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</si>
  <si>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</si>
  <si>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</si>
  <si>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</si>
  <si>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</si>
  <si>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01/05/2024 31/05/2024</t>
  </si>
  <si>
    <t>01/05/2024   -    31/05/2024</t>
  </si>
  <si>
    <t>FARDO</t>
  </si>
  <si>
    <t>AGUA DE BOTELLITA 16 OZ. FARDO 20/1</t>
  </si>
  <si>
    <t>UNIDAD</t>
  </si>
  <si>
    <t>AZUCAR BLANCA SOBRES 5 GRAMOS 100/1</t>
  </si>
  <si>
    <t>LIBRA</t>
  </si>
  <si>
    <t>AZUCAR BLANCA/ 10 LIBRAS</t>
  </si>
  <si>
    <t>AZUCAR CREMA SOBRES 5 GRAMOS 100/1</t>
  </si>
  <si>
    <t>CAJA</t>
  </si>
  <si>
    <t>AZUCAR DE DIETA (SPLENDA) 200/1</t>
  </si>
  <si>
    <t>PAQUETE</t>
  </si>
  <si>
    <t>AZUCAR PARDA (CREMA) / 10 LIBRAS</t>
  </si>
  <si>
    <t>CAFE MOLIDO PAQ. 1/LIB</t>
  </si>
  <si>
    <t>FRASCO</t>
  </si>
  <si>
    <t>CREMORA</t>
  </si>
  <si>
    <t>CACAO EN POLVO</t>
  </si>
  <si>
    <t>PALITOS P/REMOVER CAFE</t>
  </si>
  <si>
    <t>TE CALIENTE SABORES VARIADOS</t>
  </si>
  <si>
    <t>TE FRIO DE LIMON LATA 5 LIBRAS 2.6OZ</t>
  </si>
  <si>
    <t>VASOS DE CARTON #4 ONZA 50/1</t>
  </si>
  <si>
    <t>VASOS DE CARTON #10 ONZA 50/1</t>
  </si>
  <si>
    <t>PLATOS DESECHABLES #6 25/1</t>
  </si>
  <si>
    <t>PLATOS DESECHABLES #9 25/1</t>
  </si>
  <si>
    <t>SERVILLETAS  500/1</t>
  </si>
  <si>
    <t>SERVILLETA CUADRADA</t>
  </si>
  <si>
    <t>CUCHARAS PLASTICAS 25/1</t>
  </si>
  <si>
    <t>TENEDOR PLASTICO 25/1</t>
  </si>
  <si>
    <t>CUCHILLOS PLASTICOS 25/1</t>
  </si>
  <si>
    <t>VASOS DE CARTON CONICOS 200/1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</si>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</sst>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color indexed="8"/>
      <name val="Calibri"/>
      <family val="2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sz val="9"/>
      <color indexed="8"/>
      <name val="Aptos Display"/>
      <family val="2"/>
      <scheme val="major"/>
    </font>
    <font>
      <b/>
      <sz val="12"/>
      <color indexed="8"/>
      <name val="Calibri"/>
      <family val="2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4" fontId="8" fillId="3" borderId="4" xfId="2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3" fontId="7" fillId="0" borderId="5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3" fontId="10" fillId="0" borderId="6" xfId="0" applyNumberFormat="1" applyFont="1" applyBorder="1" applyAlignment="1">
      <alignment horizontal="center" vertical="center"/>
    </xf>
    <xf numFmtId="43" fontId="3" fillId="3" borderId="6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3" fontId="3" fillId="3" borderId="0" xfId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1" fillId="0" borderId="0" xfId="3"/>
    <xf numFmtId="43" fontId="3" fillId="0" borderId="0" xfId="4" applyFont="1" applyBorder="1" applyAlignment="1">
      <alignment horizontal="left"/>
    </xf>
    <xf numFmtId="43" fontId="11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C7FB3ABA-AEA9-48B2-AB39-99213F509F43}"/>
    <cellStyle name="Moneda" xfId="2" builtinId="4"/>
    <cellStyle name="Normal" xfId="0" builtinId="0"/>
    <cellStyle name="Normal 2" xfId="3" xr:uid="{2B0684A2-7C18-45B5-B2F0-FCC1A618C1DA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0B9A83-045A-4627-9261-AF91964C4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64B1DE-E782-4FEC-9482-DC8C964EA979}" name="Tabla3389" displayName="Tabla3389" ref="G6:I28" totalsRowShown="0" headerRowDxfId="7" dataDxfId="6" totalsRowDxfId="5" headerRowBorderDxfId="3" tableBorderDxfId="4">
  <tableColumns count="3">
    <tableColumn id="4" xr3:uid="{DB15CEC9-365B-41F3-B630-A340A5FC00E4}" name="EXISTENCIA" dataDxfId="2">
      <calculatedColumnFormula>13+40</calculatedColumnFormula>
    </tableColumn>
    <tableColumn id="1" xr3:uid="{F2C4B836-4641-48F3-95EA-5EC1ADF05CC1}" name="PRECIO" dataDxfId="1"/>
    <tableColumn id="3" xr3:uid="{14161622-C42B-4787-9298-F036AFC0B842}" name="TOTAL VALORES RD$" dataDxfId="0">
      <calculatedColumnFormula>+Tabla3389[[#This Row],[EXISTENCIA]]*Tabla3389[[#This Row],[PRECIO]]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3B9D-FD36-431B-8A9D-129AD36A727A}">
  <dimension ref="B1:L38"/>
  <sheetViews>
    <sheetView tabSelected="1" workbookViewId="0">
      <selection activeCell="M6" sqref="M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2" ht="15.75" x14ac:dyDescent="0.25">
      <c r="B1" s="1"/>
      <c r="C1" s="1"/>
      <c r="D1" s="1"/>
      <c r="E1" s="1"/>
      <c r="F1" s="1"/>
      <c r="G1" s="1"/>
      <c r="H1" s="1"/>
      <c r="I1" s="1"/>
    </row>
    <row r="2" spans="2:12" ht="15.75" x14ac:dyDescent="0.25">
      <c r="B2" s="1"/>
      <c r="C2" s="1"/>
      <c r="D2" s="1"/>
      <c r="E2" s="1"/>
      <c r="F2" s="1"/>
      <c r="G2" s="1"/>
      <c r="H2" s="1"/>
      <c r="I2" s="1"/>
    </row>
    <row r="3" spans="2:12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2" ht="15.75" x14ac:dyDescent="0.25">
      <c r="B4" s="2" t="s">
        <v>1</v>
      </c>
      <c r="C4" s="2"/>
      <c r="D4" s="3"/>
      <c r="E4" s="3"/>
      <c r="F4" s="2"/>
      <c r="G4" s="2"/>
      <c r="H4" s="2"/>
      <c r="I4" s="2"/>
    </row>
    <row r="5" spans="2:12" ht="16.5" thickBot="1" x14ac:dyDescent="0.3">
      <c r="B5" s="1"/>
      <c r="C5" s="1"/>
      <c r="D5" s="1"/>
      <c r="E5" s="1"/>
      <c r="F5" s="1"/>
      <c r="G5" s="4"/>
      <c r="H5" s="5"/>
      <c r="I5" s="1"/>
    </row>
    <row r="6" spans="2:12" ht="31.5" x14ac:dyDescent="0.25"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9" t="s">
        <v>9</v>
      </c>
      <c r="L6" s="10"/>
    </row>
    <row r="7" spans="2:12" ht="27" x14ac:dyDescent="0.25">
      <c r="B7" s="11" t="s">
        <v>10</v>
      </c>
      <c r="C7" s="11" t="s">
        <v>11</v>
      </c>
      <c r="D7" s="12">
        <v>163</v>
      </c>
      <c r="E7" s="13" t="s">
        <v>12</v>
      </c>
      <c r="F7" s="14" t="s">
        <v>13</v>
      </c>
      <c r="G7" s="15">
        <v>18</v>
      </c>
      <c r="H7" s="16">
        <v>135</v>
      </c>
      <c r="I7" s="17">
        <f>+Tabla3389[[#This Row],[EXISTENCIA]]*Tabla3389[[#This Row],[PRECIO]]</f>
        <v>2430</v>
      </c>
      <c r="L7" s="10"/>
    </row>
    <row r="8" spans="2:12" ht="27" x14ac:dyDescent="0.25">
      <c r="B8" s="11" t="s">
        <v>10</v>
      </c>
      <c r="C8" s="11" t="s">
        <v>11</v>
      </c>
      <c r="D8" s="12">
        <v>162</v>
      </c>
      <c r="E8" s="13" t="s">
        <v>14</v>
      </c>
      <c r="F8" s="14" t="s">
        <v>15</v>
      </c>
      <c r="G8" s="15">
        <v>1300</v>
      </c>
      <c r="H8" s="16">
        <v>92.51</v>
      </c>
      <c r="I8" s="17">
        <f>+Tabla3389[[#This Row],[EXISTENCIA]]*Tabla3389[[#This Row],[PRECIO]]</f>
        <v>120263</v>
      </c>
      <c r="L8" s="10"/>
    </row>
    <row r="9" spans="2:12" ht="27" x14ac:dyDescent="0.25">
      <c r="B9" s="11" t="s">
        <v>10</v>
      </c>
      <c r="C9" s="11" t="s">
        <v>11</v>
      </c>
      <c r="D9" s="12">
        <v>159</v>
      </c>
      <c r="E9" s="13" t="s">
        <v>16</v>
      </c>
      <c r="F9" s="14" t="s">
        <v>17</v>
      </c>
      <c r="G9" s="15">
        <v>13</v>
      </c>
      <c r="H9" s="16">
        <v>348</v>
      </c>
      <c r="I9" s="17">
        <f>+Tabla3389[[#This Row],[EXISTENCIA]]*Tabla3389[[#This Row],[PRECIO]]</f>
        <v>4524</v>
      </c>
      <c r="L9" s="10"/>
    </row>
    <row r="10" spans="2:12" ht="27" x14ac:dyDescent="0.25">
      <c r="B10" s="11" t="s">
        <v>10</v>
      </c>
      <c r="C10" s="11" t="s">
        <v>11</v>
      </c>
      <c r="D10" s="12">
        <v>161</v>
      </c>
      <c r="E10" s="13" t="s">
        <v>14</v>
      </c>
      <c r="F10" s="14" t="s">
        <v>18</v>
      </c>
      <c r="G10" s="15">
        <v>60</v>
      </c>
      <c r="H10" s="16">
        <v>0.45</v>
      </c>
      <c r="I10" s="17">
        <f>+Tabla3389[[#This Row],[EXISTENCIA]]*Tabla3389[[#This Row],[PRECIO]]</f>
        <v>27</v>
      </c>
      <c r="L10" s="10"/>
    </row>
    <row r="11" spans="2:12" ht="27" x14ac:dyDescent="0.25">
      <c r="B11" s="11" t="s">
        <v>10</v>
      </c>
      <c r="C11" s="11" t="s">
        <v>11</v>
      </c>
      <c r="D11" s="12">
        <v>160</v>
      </c>
      <c r="E11" s="13" t="s">
        <v>19</v>
      </c>
      <c r="F11" s="14" t="s">
        <v>20</v>
      </c>
      <c r="G11" s="15">
        <v>15</v>
      </c>
      <c r="H11" s="16">
        <v>420</v>
      </c>
      <c r="I11" s="17">
        <f>+Tabla3389[[#This Row],[EXISTENCIA]]*Tabla3389[[#This Row],[PRECIO]]</f>
        <v>6300</v>
      </c>
      <c r="L11" s="10"/>
    </row>
    <row r="12" spans="2:12" ht="27" x14ac:dyDescent="0.25">
      <c r="B12" s="11" t="s">
        <v>10</v>
      </c>
      <c r="C12" s="11" t="s">
        <v>11</v>
      </c>
      <c r="D12" s="12">
        <v>158</v>
      </c>
      <c r="E12" s="13" t="s">
        <v>21</v>
      </c>
      <c r="F12" s="14" t="s">
        <v>22</v>
      </c>
      <c r="G12" s="15">
        <v>58</v>
      </c>
      <c r="H12" s="16">
        <v>300</v>
      </c>
      <c r="I12" s="17">
        <f>+Tabla3389[[#This Row],[EXISTENCIA]]*Tabla3389[[#This Row],[PRECIO]]</f>
        <v>17400</v>
      </c>
      <c r="L12" s="10"/>
    </row>
    <row r="13" spans="2:12" ht="27" x14ac:dyDescent="0.25">
      <c r="B13" s="11" t="s">
        <v>10</v>
      </c>
      <c r="C13" s="11" t="s">
        <v>11</v>
      </c>
      <c r="D13" s="12">
        <v>164</v>
      </c>
      <c r="E13" s="13" t="s">
        <v>21</v>
      </c>
      <c r="F13" s="14" t="s">
        <v>23</v>
      </c>
      <c r="G13" s="15">
        <v>355</v>
      </c>
      <c r="H13" s="16">
        <v>221.12</v>
      </c>
      <c r="I13" s="17">
        <f>+Tabla3389[[#This Row],[EXISTENCIA]]*Tabla3389[[#This Row],[PRECIO]]</f>
        <v>78497.600000000006</v>
      </c>
      <c r="L13" s="10"/>
    </row>
    <row r="14" spans="2:12" ht="27" x14ac:dyDescent="0.25">
      <c r="B14" s="11" t="s">
        <v>10</v>
      </c>
      <c r="C14" s="11" t="s">
        <v>11</v>
      </c>
      <c r="D14" s="12">
        <v>166</v>
      </c>
      <c r="E14" s="13" t="s">
        <v>24</v>
      </c>
      <c r="F14" s="14" t="s">
        <v>25</v>
      </c>
      <c r="G14" s="15">
        <v>72</v>
      </c>
      <c r="H14" s="16">
        <v>260</v>
      </c>
      <c r="I14" s="17">
        <f>+Tabla3389[[#This Row],[EXISTENCIA]]*Tabla3389[[#This Row],[PRECIO]]</f>
        <v>18720</v>
      </c>
      <c r="L14" s="10"/>
    </row>
    <row r="15" spans="2:12" ht="27" x14ac:dyDescent="0.25">
      <c r="B15" s="11" t="s">
        <v>10</v>
      </c>
      <c r="C15" s="11" t="s">
        <v>11</v>
      </c>
      <c r="D15" s="12">
        <v>485</v>
      </c>
      <c r="E15" s="13" t="s">
        <v>24</v>
      </c>
      <c r="F15" s="14" t="s">
        <v>26</v>
      </c>
      <c r="G15" s="15">
        <v>10</v>
      </c>
      <c r="H15" s="18">
        <v>329</v>
      </c>
      <c r="I15" s="17">
        <f>+Tabla3389[[#This Row],[EXISTENCIA]]*Tabla3389[[#This Row],[PRECIO]]</f>
        <v>3290</v>
      </c>
      <c r="L15" s="10"/>
    </row>
    <row r="16" spans="2:12" ht="27" x14ac:dyDescent="0.25">
      <c r="B16" s="11" t="s">
        <v>10</v>
      </c>
      <c r="C16" s="11" t="s">
        <v>11</v>
      </c>
      <c r="D16" s="12">
        <v>423</v>
      </c>
      <c r="E16" s="13" t="s">
        <v>19</v>
      </c>
      <c r="F16" s="14" t="s">
        <v>27</v>
      </c>
      <c r="G16" s="15">
        <v>1</v>
      </c>
      <c r="H16" s="16">
        <v>890</v>
      </c>
      <c r="I16" s="17">
        <f>+Tabla3389[[#This Row],[EXISTENCIA]]*Tabla3389[[#This Row],[PRECIO]]</f>
        <v>890</v>
      </c>
      <c r="L16" s="10"/>
    </row>
    <row r="17" spans="2:9" ht="27" x14ac:dyDescent="0.25">
      <c r="B17" s="11" t="s">
        <v>10</v>
      </c>
      <c r="C17" s="11" t="s">
        <v>11</v>
      </c>
      <c r="D17" s="12">
        <v>168</v>
      </c>
      <c r="E17" s="13" t="s">
        <v>19</v>
      </c>
      <c r="F17" s="14" t="s">
        <v>28</v>
      </c>
      <c r="G17" s="15">
        <v>813</v>
      </c>
      <c r="H17" s="16">
        <v>145</v>
      </c>
      <c r="I17" s="17">
        <f>+Tabla3389[[#This Row],[EXISTENCIA]]*Tabla3389[[#This Row],[PRECIO]]</f>
        <v>117885</v>
      </c>
    </row>
    <row r="18" spans="2:9" ht="27" x14ac:dyDescent="0.25">
      <c r="B18" s="11" t="s">
        <v>10</v>
      </c>
      <c r="C18" s="11" t="s">
        <v>11</v>
      </c>
      <c r="D18" s="12">
        <v>169</v>
      </c>
      <c r="E18" s="13" t="s">
        <v>24</v>
      </c>
      <c r="F18" s="14" t="s">
        <v>29</v>
      </c>
      <c r="G18" s="15">
        <v>69</v>
      </c>
      <c r="H18" s="16">
        <v>390</v>
      </c>
      <c r="I18" s="17">
        <f>+Tabla3389[[#This Row],[EXISTENCIA]]*Tabla3389[[#This Row],[PRECIO]]</f>
        <v>26910</v>
      </c>
    </row>
    <row r="19" spans="2:9" ht="27" x14ac:dyDescent="0.25">
      <c r="B19" s="11" t="s">
        <v>10</v>
      </c>
      <c r="C19" s="11" t="s">
        <v>11</v>
      </c>
      <c r="D19" s="12">
        <v>45</v>
      </c>
      <c r="E19" s="13" t="s">
        <v>21</v>
      </c>
      <c r="F19" s="19" t="s">
        <v>30</v>
      </c>
      <c r="G19" s="15">
        <v>98</v>
      </c>
      <c r="H19" s="16">
        <v>48.9</v>
      </c>
      <c r="I19" s="17">
        <f>+Tabla3389[[#This Row],[EXISTENCIA]]*Tabla3389[[#This Row],[PRECIO]]</f>
        <v>4792.2</v>
      </c>
    </row>
    <row r="20" spans="2:9" ht="27" x14ac:dyDescent="0.25">
      <c r="B20" s="11" t="s">
        <v>10</v>
      </c>
      <c r="C20" s="11" t="s">
        <v>11</v>
      </c>
      <c r="D20" s="12">
        <v>44</v>
      </c>
      <c r="E20" s="13" t="s">
        <v>21</v>
      </c>
      <c r="F20" s="19" t="s">
        <v>31</v>
      </c>
      <c r="G20" s="15">
        <v>179</v>
      </c>
      <c r="H20" s="16">
        <v>98</v>
      </c>
      <c r="I20" s="17">
        <f>+Tabla3389[[#This Row],[EXISTENCIA]]*Tabla3389[[#This Row],[PRECIO]]</f>
        <v>17542</v>
      </c>
    </row>
    <row r="21" spans="2:9" ht="27" x14ac:dyDescent="0.25">
      <c r="B21" s="11" t="s">
        <v>10</v>
      </c>
      <c r="C21" s="11" t="s">
        <v>11</v>
      </c>
      <c r="D21" s="12">
        <v>30</v>
      </c>
      <c r="E21" s="13" t="s">
        <v>21</v>
      </c>
      <c r="F21" s="19" t="s">
        <v>32</v>
      </c>
      <c r="G21" s="15">
        <v>110</v>
      </c>
      <c r="H21" s="16">
        <v>44.49</v>
      </c>
      <c r="I21" s="17">
        <f>+Tabla3389[[#This Row],[EXISTENCIA]]*Tabla3389[[#This Row],[PRECIO]]</f>
        <v>4893.9000000000005</v>
      </c>
    </row>
    <row r="22" spans="2:9" ht="27" x14ac:dyDescent="0.25">
      <c r="B22" s="11" t="s">
        <v>10</v>
      </c>
      <c r="C22" s="11" t="s">
        <v>11</v>
      </c>
      <c r="D22" s="12">
        <v>31</v>
      </c>
      <c r="E22" s="13" t="s">
        <v>21</v>
      </c>
      <c r="F22" s="19" t="s">
        <v>33</v>
      </c>
      <c r="G22" s="15">
        <v>154</v>
      </c>
      <c r="H22" s="16">
        <v>57</v>
      </c>
      <c r="I22" s="17">
        <f>+Tabla3389[[#This Row],[EXISTENCIA]]*Tabla3389[[#This Row],[PRECIO]]</f>
        <v>8778</v>
      </c>
    </row>
    <row r="23" spans="2:9" ht="27" x14ac:dyDescent="0.25">
      <c r="B23" s="11" t="s">
        <v>10</v>
      </c>
      <c r="C23" s="11" t="s">
        <v>11</v>
      </c>
      <c r="D23" s="12">
        <v>33</v>
      </c>
      <c r="E23" s="13" t="s">
        <v>12</v>
      </c>
      <c r="F23" s="19" t="s">
        <v>34</v>
      </c>
      <c r="G23" s="15">
        <v>69</v>
      </c>
      <c r="H23" s="16">
        <v>455</v>
      </c>
      <c r="I23" s="17">
        <f>+Tabla3389[[#This Row],[EXISTENCIA]]*Tabla3389[[#This Row],[PRECIO]]</f>
        <v>31395</v>
      </c>
    </row>
    <row r="24" spans="2:9" ht="27" x14ac:dyDescent="0.25">
      <c r="B24" s="11" t="s">
        <v>10</v>
      </c>
      <c r="C24" s="11" t="s">
        <v>11</v>
      </c>
      <c r="D24" s="12">
        <v>319</v>
      </c>
      <c r="E24" s="13" t="s">
        <v>21</v>
      </c>
      <c r="F24" s="19" t="s">
        <v>35</v>
      </c>
      <c r="G24" s="15">
        <v>3</v>
      </c>
      <c r="H24" s="16">
        <v>40</v>
      </c>
      <c r="I24" s="17">
        <f>+Tabla3389[[#This Row],[EXISTENCIA]]*Tabla3389[[#This Row],[PRECIO]]</f>
        <v>120</v>
      </c>
    </row>
    <row r="25" spans="2:9" ht="27" x14ac:dyDescent="0.25">
      <c r="B25" s="11" t="s">
        <v>10</v>
      </c>
      <c r="C25" s="11" t="s">
        <v>11</v>
      </c>
      <c r="D25" s="12">
        <v>13</v>
      </c>
      <c r="E25" s="13" t="s">
        <v>21</v>
      </c>
      <c r="F25" s="19" t="s">
        <v>36</v>
      </c>
      <c r="G25" s="15">
        <v>96</v>
      </c>
      <c r="H25" s="16">
        <v>21.36</v>
      </c>
      <c r="I25" s="17">
        <f>+Tabla3389[[#This Row],[EXISTENCIA]]*Tabla3389[[#This Row],[PRECIO]]</f>
        <v>2050.56</v>
      </c>
    </row>
    <row r="26" spans="2:9" ht="27" x14ac:dyDescent="0.25">
      <c r="B26" s="11" t="s">
        <v>10</v>
      </c>
      <c r="C26" s="11" t="s">
        <v>11</v>
      </c>
      <c r="D26" s="12">
        <v>11</v>
      </c>
      <c r="E26" s="13" t="s">
        <v>21</v>
      </c>
      <c r="F26" s="19" t="s">
        <v>37</v>
      </c>
      <c r="G26" s="15">
        <f>80+26</f>
        <v>106</v>
      </c>
      <c r="H26" s="16">
        <v>23</v>
      </c>
      <c r="I26" s="17">
        <f>+Tabla3389[[#This Row],[EXISTENCIA]]*Tabla3389[[#This Row],[PRECIO]]</f>
        <v>2438</v>
      </c>
    </row>
    <row r="27" spans="2:9" ht="27" x14ac:dyDescent="0.25">
      <c r="B27" s="11" t="s">
        <v>10</v>
      </c>
      <c r="C27" s="11" t="s">
        <v>11</v>
      </c>
      <c r="D27" s="12">
        <v>12</v>
      </c>
      <c r="E27" s="13" t="s">
        <v>21</v>
      </c>
      <c r="F27" s="19" t="s">
        <v>38</v>
      </c>
      <c r="G27" s="15">
        <v>50</v>
      </c>
      <c r="H27" s="16">
        <v>25.2</v>
      </c>
      <c r="I27" s="17">
        <f>+Tabla3389[[#This Row],[EXISTENCIA]]*Tabla3389[[#This Row],[PRECIO]]</f>
        <v>1260</v>
      </c>
    </row>
    <row r="28" spans="2:9" ht="27" x14ac:dyDescent="0.25">
      <c r="B28" s="11" t="s">
        <v>10</v>
      </c>
      <c r="C28" s="11" t="s">
        <v>11</v>
      </c>
      <c r="D28" s="12">
        <v>40</v>
      </c>
      <c r="E28" s="13" t="s">
        <v>21</v>
      </c>
      <c r="F28" s="19" t="s">
        <v>39</v>
      </c>
      <c r="G28" s="20">
        <v>56</v>
      </c>
      <c r="H28" s="16">
        <v>124.45</v>
      </c>
      <c r="I28" s="17">
        <f>+Tabla3389[[#This Row],[EXISTENCIA]]*Tabla3389[[#This Row],[PRECIO]]</f>
        <v>6969.2</v>
      </c>
    </row>
    <row r="29" spans="2:9" ht="15.75" x14ac:dyDescent="0.25">
      <c r="D29" s="21"/>
      <c r="E29" s="22"/>
      <c r="F29" s="22"/>
      <c r="G29" s="23">
        <f>SUBTOTAL(109,Tabla3389[EXISTENCIA])</f>
        <v>3705</v>
      </c>
      <c r="H29" s="24" t="s">
        <v>40</v>
      </c>
      <c r="I29" s="25">
        <f>SUM(I7:I28)</f>
        <v>477375.46</v>
      </c>
    </row>
    <row r="30" spans="2:9" ht="15.75" x14ac:dyDescent="0.25">
      <c r="D30" s="21"/>
      <c r="E30" s="22"/>
      <c r="F30" s="22"/>
      <c r="G30" s="26"/>
      <c r="H30" s="27"/>
      <c r="I30" s="28"/>
    </row>
    <row r="31" spans="2:9" ht="15.75" x14ac:dyDescent="0.25">
      <c r="B31" s="29" t="s">
        <v>41</v>
      </c>
      <c r="C31" s="30"/>
      <c r="F31" s="29" t="s">
        <v>42</v>
      </c>
      <c r="G31" s="26"/>
      <c r="H31" s="27"/>
      <c r="I31" s="27"/>
    </row>
    <row r="32" spans="2:9" ht="15.75" x14ac:dyDescent="0.25">
      <c r="B32" s="31"/>
      <c r="C32" s="30" t="s">
        <v>43</v>
      </c>
      <c r="F32" s="32" t="s">
        <v>44</v>
      </c>
      <c r="G32" s="26"/>
      <c r="H32" s="27"/>
      <c r="I32" s="28"/>
    </row>
    <row r="33" spans="2:9" ht="15.75" x14ac:dyDescent="0.25">
      <c r="B33" s="31"/>
      <c r="C33" s="30" t="s">
        <v>45</v>
      </c>
      <c r="F33" s="33" t="s">
        <v>46</v>
      </c>
      <c r="I33" s="28"/>
    </row>
    <row r="34" spans="2:9" ht="15.75" x14ac:dyDescent="0.25">
      <c r="B34" s="31"/>
      <c r="C34" s="30" t="s">
        <v>47</v>
      </c>
      <c r="D34" s="30"/>
      <c r="E34" s="33"/>
      <c r="F34" s="34"/>
      <c r="I34" s="1"/>
    </row>
    <row r="38" spans="2:9" ht="15.75" x14ac:dyDescent="0.25">
      <c r="B38" s="1"/>
      <c r="C38" s="1"/>
      <c r="D38" s="1"/>
      <c r="E38" s="1"/>
      <c r="F38" s="1"/>
      <c r="G38" s="1"/>
      <c r="H38" s="1"/>
      <c r="I38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2024-06-14T19:09:39Z</dcterms:created>
  <dcterms:modified xsi:type="dcterms:W3CDTF">2024-06-14T19:10:12Z</dcterms:modified>
</cp:coreProperties>
</file>