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esktop\Actualizar Junio 2022\"/>
    </mc:Choice>
  </mc:AlternateContent>
  <xr:revisionPtr revIDLastSave="0" documentId="13_ncr:1_{633279DA-6854-487D-93D5-D6C5D54BB0A5}" xr6:coauthVersionLast="47" xr6:coauthVersionMax="47" xr10:uidLastSave="{00000000-0000-0000-0000-000000000000}"/>
  <bookViews>
    <workbookView xWindow="28680" yWindow="-120" windowWidth="29040" windowHeight="15840" xr2:uid="{BAE11D5D-AE0A-46F0-9370-AEC06F3DB8F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8" i="1" l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B90" i="1"/>
  <c r="H89" i="1"/>
  <c r="H88" i="1"/>
  <c r="H87" i="1"/>
  <c r="H86" i="1"/>
  <c r="H85" i="1"/>
  <c r="H84" i="1"/>
  <c r="H83" i="1"/>
  <c r="B83" i="1"/>
  <c r="H82" i="1"/>
  <c r="B82" i="1"/>
  <c r="H81" i="1"/>
  <c r="B81" i="1"/>
  <c r="H80" i="1"/>
  <c r="B80" i="1"/>
  <c r="H79" i="1"/>
  <c r="B79" i="1"/>
  <c r="H78" i="1"/>
  <c r="B78" i="1"/>
  <c r="H77" i="1"/>
  <c r="B77" i="1"/>
  <c r="H76" i="1"/>
  <c r="B76" i="1"/>
  <c r="H75" i="1"/>
  <c r="B75" i="1"/>
  <c r="H74" i="1"/>
  <c r="B74" i="1"/>
  <c r="H73" i="1"/>
  <c r="B73" i="1"/>
  <c r="H72" i="1"/>
  <c r="B72" i="1"/>
  <c r="H71" i="1"/>
  <c r="B71" i="1"/>
  <c r="H70" i="1"/>
  <c r="B70" i="1"/>
  <c r="H69" i="1"/>
  <c r="B69" i="1"/>
  <c r="H68" i="1"/>
  <c r="B68" i="1"/>
  <c r="H67" i="1"/>
  <c r="B67" i="1"/>
  <c r="H66" i="1"/>
  <c r="B66" i="1"/>
  <c r="H65" i="1"/>
  <c r="B65" i="1"/>
  <c r="H64" i="1"/>
  <c r="B64" i="1"/>
  <c r="H63" i="1"/>
  <c r="B63" i="1"/>
  <c r="H62" i="1"/>
  <c r="B62" i="1"/>
  <c r="H61" i="1"/>
  <c r="B61" i="1"/>
  <c r="H60" i="1"/>
  <c r="B60" i="1"/>
  <c r="H59" i="1"/>
  <c r="B59" i="1"/>
  <c r="H58" i="1"/>
  <c r="B58" i="1"/>
  <c r="H57" i="1"/>
  <c r="B57" i="1"/>
  <c r="H56" i="1"/>
  <c r="B56" i="1"/>
  <c r="H55" i="1"/>
  <c r="B55" i="1"/>
  <c r="H54" i="1"/>
  <c r="B54" i="1"/>
  <c r="H53" i="1"/>
  <c r="B53" i="1"/>
  <c r="H52" i="1"/>
  <c r="B52" i="1"/>
  <c r="H51" i="1"/>
  <c r="B51" i="1"/>
  <c r="H50" i="1"/>
  <c r="B50" i="1"/>
  <c r="H49" i="1"/>
  <c r="B49" i="1"/>
  <c r="H48" i="1"/>
  <c r="B48" i="1"/>
  <c r="H47" i="1"/>
  <c r="B47" i="1"/>
  <c r="H46" i="1"/>
  <c r="H45" i="1"/>
  <c r="B45" i="1"/>
  <c r="H44" i="1"/>
  <c r="B44" i="1"/>
  <c r="H43" i="1"/>
  <c r="B43" i="1"/>
  <c r="H42" i="1"/>
  <c r="B42" i="1"/>
  <c r="H41" i="1"/>
  <c r="B41" i="1"/>
  <c r="H40" i="1"/>
  <c r="B40" i="1"/>
  <c r="H39" i="1"/>
  <c r="B39" i="1"/>
  <c r="H38" i="1"/>
  <c r="B38" i="1"/>
  <c r="H37" i="1"/>
  <c r="B37" i="1"/>
  <c r="H36" i="1"/>
  <c r="B36" i="1"/>
  <c r="H35" i="1"/>
  <c r="B35" i="1"/>
  <c r="H34" i="1"/>
  <c r="B34" i="1"/>
  <c r="H33" i="1"/>
  <c r="B33" i="1"/>
  <c r="H32" i="1"/>
  <c r="B32" i="1"/>
  <c r="H31" i="1"/>
  <c r="B31" i="1"/>
  <c r="H30" i="1"/>
  <c r="B30" i="1"/>
  <c r="H29" i="1"/>
  <c r="B29" i="1"/>
  <c r="H28" i="1"/>
  <c r="B28" i="1"/>
  <c r="H27" i="1"/>
  <c r="B27" i="1"/>
  <c r="H26" i="1"/>
  <c r="B26" i="1"/>
  <c r="H25" i="1"/>
  <c r="B25" i="1"/>
  <c r="H24" i="1"/>
  <c r="B24" i="1"/>
  <c r="H23" i="1"/>
  <c r="B23" i="1"/>
  <c r="H22" i="1"/>
  <c r="B22" i="1"/>
  <c r="H21" i="1"/>
  <c r="B21" i="1"/>
  <c r="H20" i="1"/>
  <c r="B20" i="1"/>
  <c r="H19" i="1"/>
  <c r="B19" i="1"/>
  <c r="H18" i="1"/>
  <c r="B18" i="1"/>
  <c r="H17" i="1"/>
  <c r="B17" i="1"/>
  <c r="H16" i="1"/>
  <c r="B16" i="1"/>
  <c r="H15" i="1"/>
  <c r="B15" i="1"/>
  <c r="H14" i="1"/>
  <c r="B14" i="1"/>
  <c r="H13" i="1"/>
  <c r="B13" i="1"/>
  <c r="H12" i="1"/>
  <c r="B12" i="1"/>
  <c r="H11" i="1"/>
  <c r="B11" i="1"/>
  <c r="H10" i="1"/>
  <c r="B10" i="1"/>
  <c r="H9" i="1"/>
  <c r="H118" i="1" s="1"/>
  <c r="B9" i="1"/>
</calcChain>
</file>

<file path=xl/sharedStrings.xml><?xml version="1.0" encoding="utf-8"?>
<sst xmlns="http://schemas.openxmlformats.org/spreadsheetml/2006/main" count="349" uniqueCount="242">
  <si>
    <t>INVENTARIO EN ALMACEN DE MATERIALES DE OFICINA</t>
  </si>
  <si>
    <t>AL 30 JUNIO  2022</t>
  </si>
  <si>
    <t xml:space="preserve"> 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</si>
  <si>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</si>
  <si>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</si>
  <si>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</si>
  <si>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</si>
  <si>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</si>
  <si>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</si>
  <si>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</si>
  <si>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</si>
  <si>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O001</t>
  </si>
  <si>
    <t>UNIDAD</t>
  </si>
  <si>
    <t>BANDEJA ESCRITORIO AHUMADA (PLASTICA)</t>
  </si>
  <si>
    <t>O002</t>
  </si>
  <si>
    <t>BANDEJA ESCRITORIO METAL</t>
  </si>
  <si>
    <t>O003</t>
  </si>
  <si>
    <t>BINDING CASE 9 1/2 X 11</t>
  </si>
  <si>
    <t>O004</t>
  </si>
  <si>
    <t>BORRADOR DE PIZARRA ACRILICA</t>
  </si>
  <si>
    <t xml:space="preserve">CARATULA PARA CD / PORTA CD PLASTICO </t>
  </si>
  <si>
    <t>O005</t>
  </si>
  <si>
    <t>CARPETA CON ALGOLLA NO. 1</t>
  </si>
  <si>
    <t>O006</t>
  </si>
  <si>
    <t>CARPETA CON ALGOLLA NO. 2</t>
  </si>
  <si>
    <t>O007</t>
  </si>
  <si>
    <t>CARPETA CON ALGOLLA NO. 3</t>
  </si>
  <si>
    <t>O008</t>
  </si>
  <si>
    <t xml:space="preserve">CD EN BLANCO </t>
  </si>
  <si>
    <t>O009</t>
  </si>
  <si>
    <t xml:space="preserve">CINTA ADHESIVA </t>
  </si>
  <si>
    <t>O010</t>
  </si>
  <si>
    <t>CINTA ADHESIVA TRANSPARENTE PARA SELLAR CAJAS</t>
  </si>
  <si>
    <t>O011</t>
  </si>
  <si>
    <t>CAJA</t>
  </si>
  <si>
    <t>CLIPS BILLETERO DE 2''(51 MM) DE 12/1</t>
  </si>
  <si>
    <t>O012</t>
  </si>
  <si>
    <t>CLIPS BILLETERO DE 1" (25MM) DE 12/1</t>
  </si>
  <si>
    <t>O013</t>
  </si>
  <si>
    <t>CLIPS BILLETERO DE 19MM DE 12/2</t>
  </si>
  <si>
    <t>O014</t>
  </si>
  <si>
    <t>CLIPS GRANDE 100/1</t>
  </si>
  <si>
    <t>O015</t>
  </si>
  <si>
    <t>CLIPS PEQUEÑO 33 MM DE 100 UNIDAD</t>
  </si>
  <si>
    <t>O016</t>
  </si>
  <si>
    <t>DISPENSADORES DE CLIPS</t>
  </si>
  <si>
    <t>O017</t>
  </si>
  <si>
    <t>DISPENSADOR DE CINTA PEGANTE</t>
  </si>
  <si>
    <t>O018</t>
  </si>
  <si>
    <t>FELPAS FINA AZUL</t>
  </si>
  <si>
    <t>O019</t>
  </si>
  <si>
    <t>FELPAS FINA NEGRO</t>
  </si>
  <si>
    <t>O020</t>
  </si>
  <si>
    <t>PAQUETE</t>
  </si>
  <si>
    <t>FICHAS DE NOTAS ESTANDAR 100/1 3X5</t>
  </si>
  <si>
    <t>O021</t>
  </si>
  <si>
    <t>FOLDER 8 1/2 X 11  AMARILLO</t>
  </si>
  <si>
    <t>O022</t>
  </si>
  <si>
    <t>FOLDER 8 1/2 X 11 CON BOLSILLO AZUL</t>
  </si>
  <si>
    <t>O023</t>
  </si>
  <si>
    <t>FOLDER 8 1/2 X 11 DE 2 DIVISIONES VERDE</t>
  </si>
  <si>
    <t>O024</t>
  </si>
  <si>
    <t>FOLDER 8 1/2 X 11 DE 2 DIVISIONES AZUL</t>
  </si>
  <si>
    <t>O025</t>
  </si>
  <si>
    <t>FOLDER 8 1/2 X 14  MANILA LEGAL</t>
  </si>
  <si>
    <t>O026</t>
  </si>
  <si>
    <t>FOLDER 8 1/2 X 11 PLASCTICO C/BOLSILLO</t>
  </si>
  <si>
    <t>O027</t>
  </si>
  <si>
    <t>GOMA DE BORRAR</t>
  </si>
  <si>
    <t>O028</t>
  </si>
  <si>
    <t>GOMAS O BANDAS ELÁSTICAS #18</t>
  </si>
  <si>
    <t>O029</t>
  </si>
  <si>
    <t>GOMAS O BANDAS ELÁSTICAS #64</t>
  </si>
  <si>
    <t>O030</t>
  </si>
  <si>
    <t>GRAPADORA</t>
  </si>
  <si>
    <t>O031</t>
  </si>
  <si>
    <t>GRAPAS 10X5</t>
  </si>
  <si>
    <t>O032</t>
  </si>
  <si>
    <t>GRAPAS USO PESADO</t>
  </si>
  <si>
    <t>O033</t>
  </si>
  <si>
    <t>LAPICERO COLOR AZUL</t>
  </si>
  <si>
    <t>O034</t>
  </si>
  <si>
    <t>LAPICERO COLOR NEGRO</t>
  </si>
  <si>
    <t>O035</t>
  </si>
  <si>
    <t>LAPICERO COLOR ROJO</t>
  </si>
  <si>
    <t>O036</t>
  </si>
  <si>
    <t>LÁPIZ DE CARBÓN</t>
  </si>
  <si>
    <t>O037</t>
  </si>
  <si>
    <t>LIBRETAS RAYADA 8 1/2 X 11</t>
  </si>
  <si>
    <t>O038</t>
  </si>
  <si>
    <t>LIBRETAS RAYADA PEQUEÑA BLANCO</t>
  </si>
  <si>
    <t>O039</t>
  </si>
  <si>
    <t>LIBRO DE RECORD</t>
  </si>
  <si>
    <t>O040</t>
  </si>
  <si>
    <t>LIQUID PAPER CON BROCHA</t>
  </si>
  <si>
    <t>O041</t>
  </si>
  <si>
    <t>LIQUID PAPER TIPO LAPIZ</t>
  </si>
  <si>
    <t>O042</t>
  </si>
  <si>
    <t>LIMPIADOR EN SPRAY PARA PIZARRA 8 OZ.</t>
  </si>
  <si>
    <t>O043</t>
  </si>
  <si>
    <t xml:space="preserve">MARCADOR COLOR NEGRO PERMANENTE </t>
  </si>
  <si>
    <t>O044</t>
  </si>
  <si>
    <t>MARCADOR COLOR AZUL PERMANENTE</t>
  </si>
  <si>
    <t>O045</t>
  </si>
  <si>
    <t>MARCADOR COLOR ROJO PERMANENTE</t>
  </si>
  <si>
    <t>O046</t>
  </si>
  <si>
    <t>O047</t>
  </si>
  <si>
    <t>MARCADOR DE PIZARRA</t>
  </si>
  <si>
    <t>O048</t>
  </si>
  <si>
    <t>MEMORIA USB 16GB</t>
  </si>
  <si>
    <t>O049</t>
  </si>
  <si>
    <t>RESMA</t>
  </si>
  <si>
    <t>PAPEL BOND 8 1/2 X 11   500/1</t>
  </si>
  <si>
    <t>O050</t>
  </si>
  <si>
    <t>PAPEL BOND 8 1/2 X 14   500/1</t>
  </si>
  <si>
    <t>O051</t>
  </si>
  <si>
    <t>ROLLO</t>
  </si>
  <si>
    <t>PAPEL DE MAQUINA SUMADORA</t>
  </si>
  <si>
    <t>O052</t>
  </si>
  <si>
    <t>PEGAMENTO EN PASTA 40 G.</t>
  </si>
  <si>
    <t>O053</t>
  </si>
  <si>
    <t xml:space="preserve">PORTALAPIZ </t>
  </si>
  <si>
    <t>O054</t>
  </si>
  <si>
    <t>PORTA TARJETA TIPO LIBRO</t>
  </si>
  <si>
    <t>O055</t>
  </si>
  <si>
    <t>POST IT BANDERITA 3M SIGN HERE 25.4 X 43.2 MM</t>
  </si>
  <si>
    <t>O056</t>
  </si>
  <si>
    <t>POST IT 3 X 3  / 12 UNIDAD</t>
  </si>
  <si>
    <t>O057</t>
  </si>
  <si>
    <t>POST IT 3 X 5   / 12 UNIDAD</t>
  </si>
  <si>
    <t>O058</t>
  </si>
  <si>
    <t>PROTECTOR DE HOJAS</t>
  </si>
  <si>
    <t>O059</t>
  </si>
  <si>
    <t>REGLAS PLÁSTICA 30 CM</t>
  </si>
  <si>
    <t>O060</t>
  </si>
  <si>
    <t>RESALTADOR COLOR AMARILLO / 12 UNIDAD</t>
  </si>
  <si>
    <t>O061</t>
  </si>
  <si>
    <t>RESALTADOR COLOR AZUL / 12 UNIDAD</t>
  </si>
  <si>
    <t>O062</t>
  </si>
  <si>
    <t>RESALTADOR COLOR NARANJA / 12 UNIDAD</t>
  </si>
  <si>
    <t>O063</t>
  </si>
  <si>
    <t xml:space="preserve">RESALTADOR COLOR ROSADO </t>
  </si>
  <si>
    <t>O064</t>
  </si>
  <si>
    <t xml:space="preserve">RESALTADOR COLOR NARANJA </t>
  </si>
  <si>
    <t>O065</t>
  </si>
  <si>
    <t xml:space="preserve">RESALTADOR COLOR VERDE </t>
  </si>
  <si>
    <t>O066</t>
  </si>
  <si>
    <t>SACAGRAPA</t>
  </si>
  <si>
    <t>O067</t>
  </si>
  <si>
    <t>SACAPUNTA MANUAL</t>
  </si>
  <si>
    <t>O068</t>
  </si>
  <si>
    <t>SEPARADORES CON PESTAÑA DE 5 TABS. 4 SETS.</t>
  </si>
  <si>
    <t>O069</t>
  </si>
  <si>
    <t>SOBRE EN BLANCO DE CARTA / 500 RESMA</t>
  </si>
  <si>
    <t>O070</t>
  </si>
  <si>
    <t>SOBRE MANILA 9 X 12</t>
  </si>
  <si>
    <t>O071</t>
  </si>
  <si>
    <t>SOBRE MANILA 9 1/2 X 14</t>
  </si>
  <si>
    <t>O072</t>
  </si>
  <si>
    <t>TABLA C/GANCHO 8 1/2 X11 PLASTICO</t>
  </si>
  <si>
    <t>O073</t>
  </si>
  <si>
    <t>TIJERA</t>
  </si>
  <si>
    <t>O074</t>
  </si>
  <si>
    <t>VELA DE SILICON</t>
  </si>
  <si>
    <t>O075</t>
  </si>
  <si>
    <t>SOBRE MANILA LOGO UAF BLANCO Y AZUL 10X13</t>
  </si>
  <si>
    <t>O076</t>
  </si>
  <si>
    <t xml:space="preserve">PAPEL BOND TIMBRADO LOGO UAF 8/12 X11 </t>
  </si>
  <si>
    <t>O077</t>
  </si>
  <si>
    <t xml:space="preserve">PAPEL BOND TIMBRADO CONFIDENCIAL LOGO UAF 8 1/2 X11 </t>
  </si>
  <si>
    <t>O078</t>
  </si>
  <si>
    <t>TROQUELADO DE SOBRE CARTA TIMBRADO UAF 500/1</t>
  </si>
  <si>
    <t>O079</t>
  </si>
  <si>
    <t xml:space="preserve">CARPETA TIMBRADA CON LOGO CONCLAFIT 8 1/2 X11 </t>
  </si>
  <si>
    <t>O080</t>
  </si>
  <si>
    <t>SOBRE MANILA TIMBRADO LOGO CONCLAFIT C/BLANCO 10X15</t>
  </si>
  <si>
    <t>O081</t>
  </si>
  <si>
    <t>POST IT 3 X 3  COLORES 5/1</t>
  </si>
  <si>
    <t>O082</t>
  </si>
  <si>
    <t xml:space="preserve">LABEL  2X1 </t>
  </si>
  <si>
    <t>O083</t>
  </si>
  <si>
    <t>LABEL DE COLORES PARA FOLDER 200/1</t>
  </si>
  <si>
    <t>O084</t>
  </si>
  <si>
    <t>CAJA PLÁSTICA TRANSPARENTE</t>
  </si>
  <si>
    <t>O085</t>
  </si>
  <si>
    <t>TARJETAS DE PRESENTACION PARA GRUPO GERENCIAL</t>
  </si>
  <si>
    <t>O086</t>
  </si>
  <si>
    <t>CARPETA TIMBRADA UAF LOGO 8 1/2 X 11</t>
  </si>
  <si>
    <t>O087</t>
  </si>
  <si>
    <t xml:space="preserve">PAPEL HILO TIMBRADO UAF  8 1/2 X 11 </t>
  </si>
  <si>
    <t>O088</t>
  </si>
  <si>
    <t xml:space="preserve">PAPEL HILO TIMBRADO CONCLAFIT 8 1/2 X 11 </t>
  </si>
  <si>
    <t>O089</t>
  </si>
  <si>
    <t>CD CON CARATULA LOGO UAF</t>
  </si>
  <si>
    <t>O090</t>
  </si>
  <si>
    <t xml:space="preserve">CARTONITE </t>
  </si>
  <si>
    <t>O091</t>
  </si>
  <si>
    <t>PIZARRA 24 X 36 MAGNETICA</t>
  </si>
  <si>
    <t>O092</t>
  </si>
  <si>
    <t>BANDEJA REVISTERO</t>
  </si>
  <si>
    <t>O093</t>
  </si>
  <si>
    <t xml:space="preserve">CAJA DE CARTÓN PARA ARCHIVOS </t>
  </si>
  <si>
    <t>O094</t>
  </si>
  <si>
    <t>AGENDAS 2022</t>
  </si>
  <si>
    <t>O095</t>
  </si>
  <si>
    <t>TALONARIOS DE RECIBOS PROVISIONALES  CAJA CHICA</t>
  </si>
  <si>
    <t>O096</t>
  </si>
  <si>
    <t>TALONARIOS DE RECIBOS DEFINITIVOS CAJA CHICA</t>
  </si>
  <si>
    <t>O097</t>
  </si>
  <si>
    <t>TALONARIOS DE RECIBOS PROVISIONALES DE COMBUSTIBLE</t>
  </si>
  <si>
    <t>O098</t>
  </si>
  <si>
    <t>TALONARIOS DE RECIBOS DEFINITIVOS DE COMBUSTIBLE</t>
  </si>
  <si>
    <t>O099</t>
  </si>
  <si>
    <t>TARJETA DE GRACIAS CON SOBRE</t>
  </si>
  <si>
    <t>O100</t>
  </si>
  <si>
    <t xml:space="preserve">TROQUELADO DE SOBRE CARTA TIMBRADO CONCLAFIT </t>
  </si>
  <si>
    <t>O101</t>
  </si>
  <si>
    <t xml:space="preserve">BOLSA DE CARTÓN DE TAMAÑO 15*20 CM </t>
  </si>
  <si>
    <t>O102</t>
  </si>
  <si>
    <t xml:space="preserve">BOLSA DE CARTÓN TAMAÑO 23*33 CM </t>
  </si>
  <si>
    <t>O103</t>
  </si>
  <si>
    <t>BOLSA DE CARTÓN TAMAÑO 28*37 CM</t>
  </si>
  <si>
    <t>O104</t>
  </si>
  <si>
    <t>BOLSA DE CARTÓN TAMAÑO 31*427 CM</t>
  </si>
  <si>
    <t>O105</t>
  </si>
  <si>
    <t>STICK ADHESIVO</t>
  </si>
  <si>
    <t>O106</t>
  </si>
  <si>
    <t xml:space="preserve">TAGS O ETIQUETAS DE CARTÓN </t>
  </si>
  <si>
    <t>O107</t>
  </si>
  <si>
    <t>TINTA TAMPON PARA SELLO 1OZ</t>
  </si>
  <si>
    <t>O108</t>
  </si>
  <si>
    <t>PERFORADORA 3 HOYOS</t>
  </si>
  <si>
    <t xml:space="preserve"> Total RD$</t>
  </si>
  <si>
    <t>Preparado por:</t>
  </si>
  <si>
    <t xml:space="preserve">                                                      Revisado por:</t>
  </si>
  <si>
    <t xml:space="preserve">                                                                                    </t>
  </si>
  <si>
    <t>Julio César Polanco</t>
  </si>
  <si>
    <t>Giancarlo Ricardo</t>
  </si>
  <si>
    <t>Encargado Sección</t>
  </si>
  <si>
    <t>Encargado Departamento</t>
  </si>
  <si>
    <t>Servicios Generales</t>
  </si>
  <si>
    <t>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</si>
</sst>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rgb="FF000000"/>
      <name val="Calibri Light"/>
      <family val="2"/>
    </font>
    <font>
      <b/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left"/>
    </xf>
    <xf numFmtId="49" fontId="3" fillId="0" borderId="6" xfId="1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5" fillId="0" borderId="8" xfId="0" applyFont="1" applyBorder="1" applyAlignment="1">
      <alignment vertical="center"/>
    </xf>
    <xf numFmtId="164" fontId="3" fillId="0" borderId="8" xfId="1" applyNumberFormat="1" applyFont="1" applyBorder="1" applyAlignment="1">
      <alignment horizontal="right"/>
    </xf>
    <xf numFmtId="43" fontId="3" fillId="0" borderId="8" xfId="1" applyFont="1" applyBorder="1" applyAlignment="1">
      <alignment horizontal="right"/>
    </xf>
    <xf numFmtId="43" fontId="3" fillId="0" borderId="8" xfId="1" applyFont="1" applyBorder="1"/>
    <xf numFmtId="14" fontId="3" fillId="0" borderId="8" xfId="0" applyNumberFormat="1" applyFont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3" fillId="3" borderId="8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43" fontId="3" fillId="3" borderId="8" xfId="1" applyFont="1" applyFill="1" applyBorder="1" applyAlignment="1">
      <alignment horizontal="right"/>
    </xf>
    <xf numFmtId="164" fontId="3" fillId="3" borderId="8" xfId="1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/>
    </xf>
    <xf numFmtId="164" fontId="3" fillId="0" borderId="8" xfId="1" applyNumberFormat="1" applyFont="1" applyBorder="1"/>
    <xf numFmtId="0" fontId="3" fillId="0" borderId="8" xfId="0" applyFont="1" applyBorder="1"/>
    <xf numFmtId="164" fontId="3" fillId="0" borderId="0" xfId="1" applyNumberFormat="1" applyFont="1"/>
    <xf numFmtId="0" fontId="6" fillId="3" borderId="10" xfId="0" applyFont="1" applyFill="1" applyBorder="1"/>
    <xf numFmtId="4" fontId="2" fillId="0" borderId="11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12" xfId="1" applyFont="1" applyBorder="1" applyAlignment="1">
      <alignment horizontal="center" wrapText="1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3</xdr:col>
      <xdr:colOff>293653</xdr:colOff>
      <xdr:row>4</xdr:row>
      <xdr:rowOff>7142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C27C27-8703-4CFE-8C3D-737E0E147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14300" y="28575"/>
          <a:ext cx="2436778" cy="778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4CD92-3545-4EAD-819D-565A0A1D6666}">
  <dimension ref="A5:H124"/>
  <sheetViews>
    <sheetView tabSelected="1" topLeftCell="A100" workbookViewId="0">
      <selection activeCell="A120" sqref="A120:H124"/>
    </sheetView>
  </sheetViews>
  <sheetFormatPr baseColWidth="10" defaultRowHeight="15.75" x14ac:dyDescent="0.25"/>
  <cols>
    <col min="1" max="1" width="10.75" bestFit="1" customWidth="1"/>
    <col min="2" max="2" width="10.375" bestFit="1" customWidth="1"/>
    <col min="3" max="3" width="8.5" bestFit="1" customWidth="1"/>
    <col min="4" max="4" width="8.75" bestFit="1" customWidth="1"/>
    <col min="5" max="5" width="53.375" bestFit="1" customWidth="1"/>
    <col min="6" max="6" width="11.625" customWidth="1"/>
    <col min="7" max="7" width="10.875" bestFit="1" customWidth="1"/>
    <col min="8" max="8" width="11.375" bestFit="1" customWidth="1"/>
  </cols>
  <sheetData>
    <row r="5" spans="1:8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8" x14ac:dyDescent="0.25">
      <c r="A6" s="1" t="s">
        <v>1</v>
      </c>
      <c r="B6" s="1"/>
      <c r="C6" s="1"/>
      <c r="D6" s="1"/>
      <c r="E6" s="1"/>
      <c r="F6" s="1"/>
      <c r="G6" s="1"/>
      <c r="H6" s="1"/>
    </row>
    <row r="7" spans="1:8" ht="16.5" thickBot="1" x14ac:dyDescent="0.3">
      <c r="A7" s="2" t="s">
        <v>2</v>
      </c>
      <c r="B7" s="3"/>
      <c r="C7" s="3"/>
      <c r="D7" s="3"/>
      <c r="E7" s="3"/>
      <c r="F7" s="4"/>
      <c r="G7" s="4"/>
      <c r="H7" s="4"/>
    </row>
    <row r="8" spans="1:8" ht="48" thickBot="1" x14ac:dyDescent="0.3">
      <c r="A8" s="5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8" t="s">
        <v>8</v>
      </c>
      <c r="G8" s="9" t="s">
        <v>9</v>
      </c>
      <c r="H8" s="10" t="s">
        <v>10</v>
      </c>
    </row>
    <row r="9" spans="1:8" x14ac:dyDescent="0.25">
      <c r="A9" s="11">
        <v>43978</v>
      </c>
      <c r="B9" s="11">
        <f t="shared" ref="B9:B45" si="0">A9</f>
        <v>43978</v>
      </c>
      <c r="C9" s="12" t="s">
        <v>11</v>
      </c>
      <c r="D9" s="13" t="s">
        <v>12</v>
      </c>
      <c r="E9" s="14" t="s">
        <v>13</v>
      </c>
      <c r="F9" s="15">
        <v>50</v>
      </c>
      <c r="G9" s="16">
        <v>273.22880798816567</v>
      </c>
      <c r="H9" s="17">
        <f>F9*G9</f>
        <v>13661.440399408284</v>
      </c>
    </row>
    <row r="10" spans="1:8" x14ac:dyDescent="0.25">
      <c r="A10" s="18">
        <v>43977</v>
      </c>
      <c r="B10" s="19">
        <f t="shared" si="0"/>
        <v>43977</v>
      </c>
      <c r="C10" s="20" t="s">
        <v>14</v>
      </c>
      <c r="D10" s="13" t="s">
        <v>12</v>
      </c>
      <c r="E10" s="14" t="s">
        <v>15</v>
      </c>
      <c r="F10" s="15">
        <v>3</v>
      </c>
      <c r="G10" s="16">
        <v>347.45</v>
      </c>
      <c r="H10" s="17">
        <f t="shared" ref="H10:H73" si="1">F10*G10</f>
        <v>1042.3499999999999</v>
      </c>
    </row>
    <row r="11" spans="1:8" x14ac:dyDescent="0.25">
      <c r="A11" s="18">
        <v>43977</v>
      </c>
      <c r="B11" s="19">
        <f t="shared" si="0"/>
        <v>43977</v>
      </c>
      <c r="C11" s="20" t="s">
        <v>16</v>
      </c>
      <c r="D11" s="13" t="s">
        <v>12</v>
      </c>
      <c r="E11" s="14" t="s">
        <v>17</v>
      </c>
      <c r="F11" s="15">
        <v>44</v>
      </c>
      <c r="G11" s="16">
        <v>259.60000000000002</v>
      </c>
      <c r="H11" s="17">
        <f t="shared" si="1"/>
        <v>11422.400000000001</v>
      </c>
    </row>
    <row r="12" spans="1:8" x14ac:dyDescent="0.25">
      <c r="A12" s="18">
        <v>43819</v>
      </c>
      <c r="B12" s="19">
        <f t="shared" si="0"/>
        <v>43819</v>
      </c>
      <c r="C12" s="20" t="s">
        <v>18</v>
      </c>
      <c r="D12" s="13" t="s">
        <v>12</v>
      </c>
      <c r="E12" s="14" t="s">
        <v>19</v>
      </c>
      <c r="F12" s="15">
        <v>6</v>
      </c>
      <c r="G12" s="16">
        <v>22.419999999999998</v>
      </c>
      <c r="H12" s="17">
        <f t="shared" si="1"/>
        <v>134.51999999999998</v>
      </c>
    </row>
    <row r="13" spans="1:8" x14ac:dyDescent="0.25">
      <c r="A13" s="18">
        <v>43825</v>
      </c>
      <c r="B13" s="19">
        <f t="shared" si="0"/>
        <v>43825</v>
      </c>
      <c r="C13" s="20" t="s">
        <v>18</v>
      </c>
      <c r="D13" s="13" t="s">
        <v>12</v>
      </c>
      <c r="E13" s="14" t="s">
        <v>20</v>
      </c>
      <c r="F13" s="15">
        <v>1100</v>
      </c>
      <c r="G13" s="16">
        <v>28.824317001017508</v>
      </c>
      <c r="H13" s="17">
        <f t="shared" si="1"/>
        <v>31706.748701119261</v>
      </c>
    </row>
    <row r="14" spans="1:8" x14ac:dyDescent="0.25">
      <c r="A14" s="18">
        <v>44081</v>
      </c>
      <c r="B14" s="19">
        <f t="shared" si="0"/>
        <v>44081</v>
      </c>
      <c r="C14" s="20" t="s">
        <v>21</v>
      </c>
      <c r="D14" s="13" t="s">
        <v>12</v>
      </c>
      <c r="E14" s="14" t="s">
        <v>22</v>
      </c>
      <c r="F14" s="15">
        <v>38</v>
      </c>
      <c r="G14" s="16">
        <v>104.57136842105263</v>
      </c>
      <c r="H14" s="17">
        <f t="shared" si="1"/>
        <v>3973.7119999999995</v>
      </c>
    </row>
    <row r="15" spans="1:8" x14ac:dyDescent="0.25">
      <c r="A15" s="18">
        <v>44081</v>
      </c>
      <c r="B15" s="19">
        <f t="shared" si="0"/>
        <v>44081</v>
      </c>
      <c r="C15" s="20" t="s">
        <v>23</v>
      </c>
      <c r="D15" s="13" t="s">
        <v>12</v>
      </c>
      <c r="E15" s="14" t="s">
        <v>24</v>
      </c>
      <c r="F15" s="15">
        <v>11</v>
      </c>
      <c r="G15" s="16">
        <v>182.28854545454544</v>
      </c>
      <c r="H15" s="17">
        <f t="shared" si="1"/>
        <v>2005.174</v>
      </c>
    </row>
    <row r="16" spans="1:8" x14ac:dyDescent="0.25">
      <c r="A16" s="18">
        <v>44081</v>
      </c>
      <c r="B16" s="19">
        <f t="shared" si="0"/>
        <v>44081</v>
      </c>
      <c r="C16" s="20" t="s">
        <v>25</v>
      </c>
      <c r="D16" s="13" t="s">
        <v>12</v>
      </c>
      <c r="E16" s="14" t="s">
        <v>26</v>
      </c>
      <c r="F16" s="15">
        <v>28</v>
      </c>
      <c r="G16" s="16">
        <v>251.80019999999999</v>
      </c>
      <c r="H16" s="17">
        <f t="shared" si="1"/>
        <v>7050.4056</v>
      </c>
    </row>
    <row r="17" spans="1:8" x14ac:dyDescent="0.25">
      <c r="A17" s="18">
        <v>44081</v>
      </c>
      <c r="B17" s="19">
        <f t="shared" si="0"/>
        <v>44081</v>
      </c>
      <c r="C17" s="20" t="s">
        <v>27</v>
      </c>
      <c r="D17" s="13" t="s">
        <v>12</v>
      </c>
      <c r="E17" s="14" t="s">
        <v>28</v>
      </c>
      <c r="F17" s="15">
        <v>175</v>
      </c>
      <c r="G17" s="16">
        <v>19.661059355349646</v>
      </c>
      <c r="H17" s="17">
        <f t="shared" si="1"/>
        <v>3440.6853871861881</v>
      </c>
    </row>
    <row r="18" spans="1:8" x14ac:dyDescent="0.25">
      <c r="A18" s="18">
        <v>43977</v>
      </c>
      <c r="B18" s="19">
        <f t="shared" si="0"/>
        <v>43977</v>
      </c>
      <c r="C18" s="20" t="s">
        <v>29</v>
      </c>
      <c r="D18" s="13" t="s">
        <v>12</v>
      </c>
      <c r="E18" s="14" t="s">
        <v>30</v>
      </c>
      <c r="F18" s="15">
        <v>37</v>
      </c>
      <c r="G18" s="16">
        <v>60.665314882341178</v>
      </c>
      <c r="H18" s="17">
        <f t="shared" si="1"/>
        <v>2244.6166506466234</v>
      </c>
    </row>
    <row r="19" spans="1:8" x14ac:dyDescent="0.25">
      <c r="A19" s="18">
        <v>43977</v>
      </c>
      <c r="B19" s="19">
        <f t="shared" si="0"/>
        <v>43977</v>
      </c>
      <c r="C19" s="20" t="s">
        <v>31</v>
      </c>
      <c r="D19" s="13" t="s">
        <v>12</v>
      </c>
      <c r="E19" s="14" t="s">
        <v>32</v>
      </c>
      <c r="F19" s="15">
        <v>70</v>
      </c>
      <c r="G19" s="16">
        <v>73.926501408450704</v>
      </c>
      <c r="H19" s="17">
        <f t="shared" si="1"/>
        <v>5174.855098591549</v>
      </c>
    </row>
    <row r="20" spans="1:8" x14ac:dyDescent="0.25">
      <c r="A20" s="18">
        <v>43977</v>
      </c>
      <c r="B20" s="19">
        <f t="shared" si="0"/>
        <v>43977</v>
      </c>
      <c r="C20" s="20" t="s">
        <v>33</v>
      </c>
      <c r="D20" s="21" t="s">
        <v>34</v>
      </c>
      <c r="E20" s="14" t="s">
        <v>35</v>
      </c>
      <c r="F20" s="15">
        <v>17</v>
      </c>
      <c r="G20" s="16">
        <v>43.56</v>
      </c>
      <c r="H20" s="17">
        <f t="shared" si="1"/>
        <v>740.52</v>
      </c>
    </row>
    <row r="21" spans="1:8" x14ac:dyDescent="0.25">
      <c r="A21" s="18">
        <v>43650</v>
      </c>
      <c r="B21" s="19">
        <f t="shared" si="0"/>
        <v>43650</v>
      </c>
      <c r="C21" s="20" t="s">
        <v>36</v>
      </c>
      <c r="D21" s="21" t="s">
        <v>34</v>
      </c>
      <c r="E21" s="14" t="s">
        <v>37</v>
      </c>
      <c r="F21" s="15">
        <v>6</v>
      </c>
      <c r="G21" s="16">
        <v>31.122166666666669</v>
      </c>
      <c r="H21" s="17">
        <f t="shared" si="1"/>
        <v>186.733</v>
      </c>
    </row>
    <row r="22" spans="1:8" x14ac:dyDescent="0.25">
      <c r="A22" s="18">
        <v>43650</v>
      </c>
      <c r="B22" s="19">
        <f t="shared" si="0"/>
        <v>43650</v>
      </c>
      <c r="C22" s="20" t="s">
        <v>38</v>
      </c>
      <c r="D22" s="21" t="s">
        <v>34</v>
      </c>
      <c r="E22" s="14" t="s">
        <v>39</v>
      </c>
      <c r="F22" s="15">
        <v>4</v>
      </c>
      <c r="G22" s="16">
        <v>22.361000000000001</v>
      </c>
      <c r="H22" s="17">
        <f t="shared" si="1"/>
        <v>89.444000000000003</v>
      </c>
    </row>
    <row r="23" spans="1:8" x14ac:dyDescent="0.25">
      <c r="A23" s="18">
        <v>44016</v>
      </c>
      <c r="B23" s="19">
        <f t="shared" si="0"/>
        <v>44016</v>
      </c>
      <c r="C23" s="20" t="s">
        <v>40</v>
      </c>
      <c r="D23" s="21" t="s">
        <v>34</v>
      </c>
      <c r="E23" s="14" t="s">
        <v>41</v>
      </c>
      <c r="F23" s="15">
        <v>59</v>
      </c>
      <c r="G23" s="16">
        <v>75.209999999999994</v>
      </c>
      <c r="H23" s="17">
        <f t="shared" si="1"/>
        <v>4437.3899999999994</v>
      </c>
    </row>
    <row r="24" spans="1:8" x14ac:dyDescent="0.25">
      <c r="A24" s="19">
        <v>43977</v>
      </c>
      <c r="B24" s="19">
        <f t="shared" si="0"/>
        <v>43977</v>
      </c>
      <c r="C24" s="20" t="s">
        <v>42</v>
      </c>
      <c r="D24" s="22" t="s">
        <v>34</v>
      </c>
      <c r="E24" s="14" t="s">
        <v>43</v>
      </c>
      <c r="F24" s="15">
        <v>68</v>
      </c>
      <c r="G24" s="16">
        <v>19.688206119162647</v>
      </c>
      <c r="H24" s="17">
        <f t="shared" si="1"/>
        <v>1338.79801610306</v>
      </c>
    </row>
    <row r="25" spans="1:8" x14ac:dyDescent="0.25">
      <c r="A25" s="18">
        <v>43650</v>
      </c>
      <c r="B25" s="19">
        <f t="shared" si="0"/>
        <v>43650</v>
      </c>
      <c r="C25" s="20" t="s">
        <v>44</v>
      </c>
      <c r="D25" s="22" t="s">
        <v>12</v>
      </c>
      <c r="E25" s="14" t="s">
        <v>45</v>
      </c>
      <c r="F25" s="15">
        <v>38</v>
      </c>
      <c r="G25" s="16">
        <v>37.334800000000001</v>
      </c>
      <c r="H25" s="17">
        <f t="shared" si="1"/>
        <v>1418.7224000000001</v>
      </c>
    </row>
    <row r="26" spans="1:8" x14ac:dyDescent="0.25">
      <c r="A26" s="18">
        <v>43977</v>
      </c>
      <c r="B26" s="19">
        <f t="shared" si="0"/>
        <v>43977</v>
      </c>
      <c r="C26" s="20" t="s">
        <v>46</v>
      </c>
      <c r="D26" s="22" t="s">
        <v>12</v>
      </c>
      <c r="E26" s="14" t="s">
        <v>47</v>
      </c>
      <c r="F26" s="15">
        <v>47</v>
      </c>
      <c r="G26" s="16">
        <v>108.11175526315789</v>
      </c>
      <c r="H26" s="17">
        <f t="shared" si="1"/>
        <v>5081.2524973684203</v>
      </c>
    </row>
    <row r="27" spans="1:8" x14ac:dyDescent="0.25">
      <c r="A27" s="18">
        <v>43977</v>
      </c>
      <c r="B27" s="19">
        <f t="shared" si="0"/>
        <v>43977</v>
      </c>
      <c r="C27" s="20" t="s">
        <v>48</v>
      </c>
      <c r="D27" s="22" t="s">
        <v>12</v>
      </c>
      <c r="E27" s="14" t="s">
        <v>49</v>
      </c>
      <c r="F27" s="15">
        <v>22</v>
      </c>
      <c r="G27" s="16">
        <v>7.51</v>
      </c>
      <c r="H27" s="17">
        <f t="shared" si="1"/>
        <v>165.22</v>
      </c>
    </row>
    <row r="28" spans="1:8" x14ac:dyDescent="0.25">
      <c r="A28" s="18">
        <v>43165</v>
      </c>
      <c r="B28" s="19">
        <f t="shared" si="0"/>
        <v>43165</v>
      </c>
      <c r="C28" s="20" t="s">
        <v>50</v>
      </c>
      <c r="D28" s="22" t="s">
        <v>12</v>
      </c>
      <c r="E28" s="14" t="s">
        <v>51</v>
      </c>
      <c r="F28" s="15">
        <v>28</v>
      </c>
      <c r="G28" s="16">
        <v>24.743103420689657</v>
      </c>
      <c r="H28" s="17">
        <f t="shared" si="1"/>
        <v>692.80689577931037</v>
      </c>
    </row>
    <row r="29" spans="1:8" x14ac:dyDescent="0.25">
      <c r="A29" s="18">
        <v>43551</v>
      </c>
      <c r="B29" s="19">
        <f t="shared" si="0"/>
        <v>43551</v>
      </c>
      <c r="C29" s="20" t="s">
        <v>52</v>
      </c>
      <c r="D29" s="22" t="s">
        <v>53</v>
      </c>
      <c r="E29" s="14" t="s">
        <v>54</v>
      </c>
      <c r="F29" s="15">
        <v>32</v>
      </c>
      <c r="G29" s="16">
        <v>145</v>
      </c>
      <c r="H29" s="17">
        <f t="shared" si="1"/>
        <v>4640</v>
      </c>
    </row>
    <row r="30" spans="1:8" x14ac:dyDescent="0.25">
      <c r="A30" s="18">
        <v>43978</v>
      </c>
      <c r="B30" s="19">
        <f t="shared" si="0"/>
        <v>43978</v>
      </c>
      <c r="C30" s="20" t="s">
        <v>55</v>
      </c>
      <c r="D30" s="22" t="s">
        <v>12</v>
      </c>
      <c r="E30" s="14" t="s">
        <v>56</v>
      </c>
      <c r="F30" s="15">
        <v>1828</v>
      </c>
      <c r="G30" s="16">
        <v>2.0160309786478723</v>
      </c>
      <c r="H30" s="17">
        <f t="shared" si="1"/>
        <v>3685.3046289683107</v>
      </c>
    </row>
    <row r="31" spans="1:8" x14ac:dyDescent="0.25">
      <c r="A31" s="18">
        <v>43825</v>
      </c>
      <c r="B31" s="19">
        <f t="shared" si="0"/>
        <v>43825</v>
      </c>
      <c r="C31" s="20" t="s">
        <v>57</v>
      </c>
      <c r="D31" s="22" t="s">
        <v>34</v>
      </c>
      <c r="E31" s="14" t="s">
        <v>58</v>
      </c>
      <c r="F31" s="15">
        <v>24</v>
      </c>
      <c r="G31" s="23">
        <v>209.80000000000004</v>
      </c>
      <c r="H31" s="17">
        <f t="shared" si="1"/>
        <v>5035.2000000000007</v>
      </c>
    </row>
    <row r="32" spans="1:8" x14ac:dyDescent="0.25">
      <c r="A32" s="18">
        <v>43298</v>
      </c>
      <c r="B32" s="19">
        <f t="shared" si="0"/>
        <v>43298</v>
      </c>
      <c r="C32" s="20" t="s">
        <v>59</v>
      </c>
      <c r="D32" s="22" t="s">
        <v>12</v>
      </c>
      <c r="E32" s="14" t="s">
        <v>60</v>
      </c>
      <c r="F32" s="15">
        <v>75</v>
      </c>
      <c r="G32" s="16">
        <v>115.06502857142856</v>
      </c>
      <c r="H32" s="17">
        <f t="shared" si="1"/>
        <v>8629.8771428571417</v>
      </c>
    </row>
    <row r="33" spans="1:8" x14ac:dyDescent="0.25">
      <c r="A33" s="18">
        <v>43299</v>
      </c>
      <c r="B33" s="19">
        <f t="shared" si="0"/>
        <v>43299</v>
      </c>
      <c r="C33" s="20" t="s">
        <v>61</v>
      </c>
      <c r="D33" s="22" t="s">
        <v>12</v>
      </c>
      <c r="E33" s="14" t="s">
        <v>62</v>
      </c>
      <c r="F33" s="15">
        <v>85</v>
      </c>
      <c r="G33" s="16">
        <v>119.47317647058824</v>
      </c>
      <c r="H33" s="17">
        <f t="shared" si="1"/>
        <v>10155.220000000001</v>
      </c>
    </row>
    <row r="34" spans="1:8" x14ac:dyDescent="0.25">
      <c r="A34" s="18">
        <v>43650</v>
      </c>
      <c r="B34" s="19">
        <f t="shared" si="0"/>
        <v>43650</v>
      </c>
      <c r="C34" s="20" t="s">
        <v>63</v>
      </c>
      <c r="D34" s="22" t="s">
        <v>12</v>
      </c>
      <c r="E34" s="14" t="s">
        <v>64</v>
      </c>
      <c r="F34" s="15">
        <v>800</v>
      </c>
      <c r="G34" s="16">
        <v>3.7317499999999999</v>
      </c>
      <c r="H34" s="17">
        <f t="shared" si="1"/>
        <v>2985.4</v>
      </c>
    </row>
    <row r="35" spans="1:8" x14ac:dyDescent="0.25">
      <c r="A35" s="18">
        <v>44081</v>
      </c>
      <c r="B35" s="19">
        <f t="shared" si="0"/>
        <v>44081</v>
      </c>
      <c r="C35" s="20" t="s">
        <v>65</v>
      </c>
      <c r="D35" s="22" t="s">
        <v>12</v>
      </c>
      <c r="E35" s="14" t="s">
        <v>66</v>
      </c>
      <c r="F35" s="15">
        <v>52</v>
      </c>
      <c r="G35" s="16">
        <v>92.039999999999992</v>
      </c>
      <c r="H35" s="17">
        <f t="shared" si="1"/>
        <v>4786.08</v>
      </c>
    </row>
    <row r="36" spans="1:8" x14ac:dyDescent="0.25">
      <c r="A36" s="18">
        <v>43551</v>
      </c>
      <c r="B36" s="19">
        <f t="shared" si="0"/>
        <v>43551</v>
      </c>
      <c r="C36" s="20" t="s">
        <v>67</v>
      </c>
      <c r="D36" s="22" t="s">
        <v>12</v>
      </c>
      <c r="E36" s="14" t="s">
        <v>68</v>
      </c>
      <c r="F36" s="15">
        <v>38</v>
      </c>
      <c r="G36" s="16">
        <v>15.73</v>
      </c>
      <c r="H36" s="17">
        <f t="shared" si="1"/>
        <v>597.74</v>
      </c>
    </row>
    <row r="37" spans="1:8" x14ac:dyDescent="0.25">
      <c r="A37" s="18">
        <v>43825</v>
      </c>
      <c r="B37" s="19">
        <f t="shared" si="0"/>
        <v>43825</v>
      </c>
      <c r="C37" s="20" t="s">
        <v>69</v>
      </c>
      <c r="D37" s="22" t="s">
        <v>34</v>
      </c>
      <c r="E37" s="14" t="s">
        <v>70</v>
      </c>
      <c r="F37" s="15">
        <v>7</v>
      </c>
      <c r="G37" s="16">
        <v>47.200000000000017</v>
      </c>
      <c r="H37" s="17">
        <f t="shared" si="1"/>
        <v>330.40000000000009</v>
      </c>
    </row>
    <row r="38" spans="1:8" x14ac:dyDescent="0.25">
      <c r="A38" s="18">
        <v>43650</v>
      </c>
      <c r="B38" s="19">
        <f t="shared" si="0"/>
        <v>43650</v>
      </c>
      <c r="C38" s="20" t="s">
        <v>71</v>
      </c>
      <c r="D38" s="22" t="s">
        <v>34</v>
      </c>
      <c r="E38" s="14" t="s">
        <v>72</v>
      </c>
      <c r="F38" s="15">
        <v>4</v>
      </c>
      <c r="G38" s="16">
        <v>23.01</v>
      </c>
      <c r="H38" s="17">
        <f t="shared" si="1"/>
        <v>92.04</v>
      </c>
    </row>
    <row r="39" spans="1:8" x14ac:dyDescent="0.25">
      <c r="A39" s="18">
        <v>43819</v>
      </c>
      <c r="B39" s="19">
        <f t="shared" si="0"/>
        <v>43819</v>
      </c>
      <c r="C39" s="20" t="s">
        <v>73</v>
      </c>
      <c r="D39" s="22" t="s">
        <v>12</v>
      </c>
      <c r="E39" s="14" t="s">
        <v>74</v>
      </c>
      <c r="F39" s="15">
        <v>37</v>
      </c>
      <c r="G39" s="16">
        <v>200.57739368421053</v>
      </c>
      <c r="H39" s="17">
        <f t="shared" si="1"/>
        <v>7421.3635663157902</v>
      </c>
    </row>
    <row r="40" spans="1:8" x14ac:dyDescent="0.25">
      <c r="A40" s="18">
        <v>43819</v>
      </c>
      <c r="B40" s="19">
        <f t="shared" si="0"/>
        <v>43819</v>
      </c>
      <c r="C40" s="20" t="s">
        <v>75</v>
      </c>
      <c r="D40" s="22" t="s">
        <v>34</v>
      </c>
      <c r="E40" s="14" t="s">
        <v>76</v>
      </c>
      <c r="F40" s="15">
        <v>24</v>
      </c>
      <c r="G40" s="16">
        <v>48</v>
      </c>
      <c r="H40" s="17">
        <f t="shared" si="1"/>
        <v>1152</v>
      </c>
    </row>
    <row r="41" spans="1:8" x14ac:dyDescent="0.25">
      <c r="A41" s="18">
        <v>43650</v>
      </c>
      <c r="B41" s="19">
        <f t="shared" si="0"/>
        <v>43650</v>
      </c>
      <c r="C41" s="20" t="s">
        <v>77</v>
      </c>
      <c r="D41" s="22" t="s">
        <v>34</v>
      </c>
      <c r="E41" s="14" t="s">
        <v>78</v>
      </c>
      <c r="F41" s="15">
        <v>27</v>
      </c>
      <c r="G41" s="16">
        <v>59.264516323731137</v>
      </c>
      <c r="H41" s="17">
        <f t="shared" si="1"/>
        <v>1600.1419407407407</v>
      </c>
    </row>
    <row r="42" spans="1:8" x14ac:dyDescent="0.25">
      <c r="A42" s="18">
        <v>43551</v>
      </c>
      <c r="B42" s="19">
        <f t="shared" si="0"/>
        <v>43551</v>
      </c>
      <c r="C42" s="20" t="s">
        <v>79</v>
      </c>
      <c r="D42" s="22" t="s">
        <v>12</v>
      </c>
      <c r="E42" s="14" t="s">
        <v>80</v>
      </c>
      <c r="F42" s="15">
        <v>248</v>
      </c>
      <c r="G42" s="16">
        <v>9.6390476190476164</v>
      </c>
      <c r="H42" s="17">
        <f t="shared" si="1"/>
        <v>2390.4838095238088</v>
      </c>
    </row>
    <row r="43" spans="1:8" x14ac:dyDescent="0.25">
      <c r="A43" s="18">
        <v>43298</v>
      </c>
      <c r="B43" s="19">
        <f t="shared" si="0"/>
        <v>43298</v>
      </c>
      <c r="C43" s="20" t="s">
        <v>81</v>
      </c>
      <c r="D43" s="22" t="s">
        <v>34</v>
      </c>
      <c r="E43" s="14" t="s">
        <v>82</v>
      </c>
      <c r="F43" s="15">
        <v>17</v>
      </c>
      <c r="G43" s="16">
        <v>84.92</v>
      </c>
      <c r="H43" s="17">
        <f t="shared" si="1"/>
        <v>1443.64</v>
      </c>
    </row>
    <row r="44" spans="1:8" x14ac:dyDescent="0.25">
      <c r="A44" s="18">
        <v>43298</v>
      </c>
      <c r="B44" s="19">
        <f t="shared" si="0"/>
        <v>43298</v>
      </c>
      <c r="C44" s="20" t="s">
        <v>83</v>
      </c>
      <c r="D44" s="22" t="s">
        <v>12</v>
      </c>
      <c r="E44" s="14" t="s">
        <v>84</v>
      </c>
      <c r="F44" s="15">
        <v>27</v>
      </c>
      <c r="G44" s="16">
        <v>5.8724137931034486</v>
      </c>
      <c r="H44" s="17">
        <f t="shared" si="1"/>
        <v>158.55517241379312</v>
      </c>
    </row>
    <row r="45" spans="1:8" x14ac:dyDescent="0.25">
      <c r="A45" s="18">
        <v>43668</v>
      </c>
      <c r="B45" s="19">
        <f t="shared" si="0"/>
        <v>43668</v>
      </c>
      <c r="C45" s="20" t="s">
        <v>85</v>
      </c>
      <c r="D45" s="22" t="s">
        <v>12</v>
      </c>
      <c r="E45" s="14" t="s">
        <v>86</v>
      </c>
      <c r="F45" s="15">
        <v>430</v>
      </c>
      <c r="G45" s="16">
        <v>3.3333333299999994</v>
      </c>
      <c r="H45" s="17">
        <f t="shared" si="1"/>
        <v>1433.3333318999998</v>
      </c>
    </row>
    <row r="46" spans="1:8" x14ac:dyDescent="0.25">
      <c r="A46" s="18">
        <v>43977</v>
      </c>
      <c r="B46" s="19">
        <v>43650</v>
      </c>
      <c r="C46" s="20" t="s">
        <v>87</v>
      </c>
      <c r="D46" s="22" t="s">
        <v>12</v>
      </c>
      <c r="E46" s="14" t="s">
        <v>88</v>
      </c>
      <c r="F46" s="15">
        <v>133</v>
      </c>
      <c r="G46" s="16">
        <v>102.44000000000001</v>
      </c>
      <c r="H46" s="17">
        <f t="shared" si="1"/>
        <v>13624.520000000002</v>
      </c>
    </row>
    <row r="47" spans="1:8" x14ac:dyDescent="0.25">
      <c r="A47" s="18">
        <v>43298</v>
      </c>
      <c r="B47" s="19">
        <f t="shared" ref="B47:B83" si="2">A47</f>
        <v>43298</v>
      </c>
      <c r="C47" s="20" t="s">
        <v>89</v>
      </c>
      <c r="D47" s="22" t="s">
        <v>12</v>
      </c>
      <c r="E47" s="14" t="s">
        <v>90</v>
      </c>
      <c r="F47" s="15">
        <v>48</v>
      </c>
      <c r="G47" s="16">
        <v>58.544947368421049</v>
      </c>
      <c r="H47" s="17">
        <f t="shared" si="1"/>
        <v>2810.1574736842103</v>
      </c>
    </row>
    <row r="48" spans="1:8" x14ac:dyDescent="0.25">
      <c r="A48" s="18">
        <v>43819</v>
      </c>
      <c r="B48" s="19">
        <f t="shared" si="2"/>
        <v>43819</v>
      </c>
      <c r="C48" s="20" t="s">
        <v>91</v>
      </c>
      <c r="D48" s="22" t="s">
        <v>12</v>
      </c>
      <c r="E48" s="14" t="s">
        <v>92</v>
      </c>
      <c r="F48" s="15">
        <v>2</v>
      </c>
      <c r="G48" s="16">
        <v>413</v>
      </c>
      <c r="H48" s="17">
        <f t="shared" si="1"/>
        <v>826</v>
      </c>
    </row>
    <row r="49" spans="1:8" x14ac:dyDescent="0.25">
      <c r="A49" s="18">
        <v>43977</v>
      </c>
      <c r="B49" s="19">
        <f t="shared" si="2"/>
        <v>43977</v>
      </c>
      <c r="C49" s="20" t="s">
        <v>93</v>
      </c>
      <c r="D49" s="22" t="s">
        <v>12</v>
      </c>
      <c r="E49" s="14" t="s">
        <v>94</v>
      </c>
      <c r="F49" s="15">
        <v>36</v>
      </c>
      <c r="G49" s="16">
        <v>27.685675675675672</v>
      </c>
      <c r="H49" s="17">
        <f t="shared" si="1"/>
        <v>996.68432432432417</v>
      </c>
    </row>
    <row r="50" spans="1:8" x14ac:dyDescent="0.25">
      <c r="A50" s="18">
        <v>43298</v>
      </c>
      <c r="B50" s="19">
        <f t="shared" si="2"/>
        <v>43298</v>
      </c>
      <c r="C50" s="20" t="s">
        <v>95</v>
      </c>
      <c r="D50" s="22" t="s">
        <v>12</v>
      </c>
      <c r="E50" s="14" t="s">
        <v>96</v>
      </c>
      <c r="F50" s="15">
        <v>0</v>
      </c>
      <c r="G50" s="16">
        <v>0</v>
      </c>
      <c r="H50" s="17">
        <f t="shared" si="1"/>
        <v>0</v>
      </c>
    </row>
    <row r="51" spans="1:8" x14ac:dyDescent="0.25">
      <c r="A51" s="18">
        <v>43819</v>
      </c>
      <c r="B51" s="19">
        <f t="shared" si="2"/>
        <v>43819</v>
      </c>
      <c r="C51" s="20" t="s">
        <v>97</v>
      </c>
      <c r="D51" s="22" t="s">
        <v>12</v>
      </c>
      <c r="E51" s="14" t="s">
        <v>98</v>
      </c>
      <c r="F51" s="15">
        <v>0</v>
      </c>
      <c r="G51" s="16">
        <v>0</v>
      </c>
      <c r="H51" s="17">
        <f t="shared" si="1"/>
        <v>0</v>
      </c>
    </row>
    <row r="52" spans="1:8" x14ac:dyDescent="0.25">
      <c r="A52" s="18">
        <v>43825</v>
      </c>
      <c r="B52" s="19">
        <f t="shared" si="2"/>
        <v>43825</v>
      </c>
      <c r="C52" s="20" t="s">
        <v>99</v>
      </c>
      <c r="D52" s="22" t="s">
        <v>12</v>
      </c>
      <c r="E52" s="14" t="s">
        <v>100</v>
      </c>
      <c r="F52" s="15">
        <v>0</v>
      </c>
      <c r="G52" s="16">
        <v>0</v>
      </c>
      <c r="H52" s="17">
        <f t="shared" si="1"/>
        <v>0</v>
      </c>
    </row>
    <row r="53" spans="1:8" x14ac:dyDescent="0.25">
      <c r="A53" s="18">
        <v>43825</v>
      </c>
      <c r="B53" s="19">
        <f t="shared" si="2"/>
        <v>43825</v>
      </c>
      <c r="C53" s="20" t="s">
        <v>101</v>
      </c>
      <c r="D53" s="22" t="s">
        <v>12</v>
      </c>
      <c r="E53" s="14" t="s">
        <v>102</v>
      </c>
      <c r="F53" s="15">
        <v>70</v>
      </c>
      <c r="G53" s="16">
        <v>7.2033333333333296</v>
      </c>
      <c r="H53" s="17">
        <f t="shared" si="1"/>
        <v>504.23333333333306</v>
      </c>
    </row>
    <row r="54" spans="1:8" x14ac:dyDescent="0.25">
      <c r="A54" s="18">
        <v>43298</v>
      </c>
      <c r="B54" s="19">
        <f t="shared" si="2"/>
        <v>43298</v>
      </c>
      <c r="C54" s="20" t="s">
        <v>103</v>
      </c>
      <c r="D54" s="22" t="s">
        <v>12</v>
      </c>
      <c r="E54" s="14" t="s">
        <v>104</v>
      </c>
      <c r="F54" s="15">
        <v>60</v>
      </c>
      <c r="G54" s="16">
        <v>86.44</v>
      </c>
      <c r="H54" s="17">
        <f t="shared" si="1"/>
        <v>5186.3999999999996</v>
      </c>
    </row>
    <row r="55" spans="1:8" x14ac:dyDescent="0.25">
      <c r="A55" s="18">
        <v>43298</v>
      </c>
      <c r="B55" s="19">
        <f t="shared" si="2"/>
        <v>43298</v>
      </c>
      <c r="C55" s="20" t="s">
        <v>105</v>
      </c>
      <c r="D55" s="22" t="s">
        <v>12</v>
      </c>
      <c r="E55" s="14" t="s">
        <v>104</v>
      </c>
      <c r="F55" s="15">
        <v>10</v>
      </c>
      <c r="G55" s="16">
        <v>7.2033333333333305</v>
      </c>
      <c r="H55" s="17">
        <f t="shared" si="1"/>
        <v>72.033333333333303</v>
      </c>
    </row>
    <row r="56" spans="1:8" x14ac:dyDescent="0.25">
      <c r="A56" s="18">
        <v>43825</v>
      </c>
      <c r="B56" s="19">
        <f t="shared" si="2"/>
        <v>43825</v>
      </c>
      <c r="C56" s="20" t="s">
        <v>106</v>
      </c>
      <c r="D56" s="22" t="s">
        <v>12</v>
      </c>
      <c r="E56" s="14" t="s">
        <v>107</v>
      </c>
      <c r="F56" s="15">
        <v>110</v>
      </c>
      <c r="G56" s="16">
        <v>31.861575215310967</v>
      </c>
      <c r="H56" s="17">
        <f t="shared" si="1"/>
        <v>3504.7732736842063</v>
      </c>
    </row>
    <row r="57" spans="1:8" x14ac:dyDescent="0.25">
      <c r="A57" s="18">
        <v>43825</v>
      </c>
      <c r="B57" s="19">
        <f t="shared" si="2"/>
        <v>43825</v>
      </c>
      <c r="C57" s="20" t="s">
        <v>108</v>
      </c>
      <c r="D57" s="22" t="s">
        <v>12</v>
      </c>
      <c r="E57" s="14" t="s">
        <v>109</v>
      </c>
      <c r="F57" s="15">
        <v>0</v>
      </c>
      <c r="G57" s="16">
        <v>0</v>
      </c>
      <c r="H57" s="17">
        <f t="shared" si="1"/>
        <v>0</v>
      </c>
    </row>
    <row r="58" spans="1:8" x14ac:dyDescent="0.25">
      <c r="A58" s="18">
        <v>44081</v>
      </c>
      <c r="B58" s="19">
        <f t="shared" si="2"/>
        <v>44081</v>
      </c>
      <c r="C58" s="20" t="s">
        <v>110</v>
      </c>
      <c r="D58" s="22" t="s">
        <v>111</v>
      </c>
      <c r="E58" s="14" t="s">
        <v>112</v>
      </c>
      <c r="F58" s="15">
        <v>36</v>
      </c>
      <c r="G58" s="16">
        <v>318.60000000000002</v>
      </c>
      <c r="H58" s="17">
        <f t="shared" si="1"/>
        <v>11469.6</v>
      </c>
    </row>
    <row r="59" spans="1:8" x14ac:dyDescent="0.25">
      <c r="A59" s="18">
        <v>43819</v>
      </c>
      <c r="B59" s="19">
        <f t="shared" si="2"/>
        <v>43819</v>
      </c>
      <c r="C59" s="20" t="s">
        <v>113</v>
      </c>
      <c r="D59" s="22" t="s">
        <v>111</v>
      </c>
      <c r="E59" s="14" t="s">
        <v>114</v>
      </c>
      <c r="F59" s="15">
        <v>20</v>
      </c>
      <c r="G59" s="16">
        <v>341.59969841269839</v>
      </c>
      <c r="H59" s="17">
        <f t="shared" si="1"/>
        <v>6831.993968253968</v>
      </c>
    </row>
    <row r="60" spans="1:8" x14ac:dyDescent="0.25">
      <c r="A60" s="18">
        <v>43977</v>
      </c>
      <c r="B60" s="19">
        <f t="shared" si="2"/>
        <v>43977</v>
      </c>
      <c r="C60" s="20" t="s">
        <v>115</v>
      </c>
      <c r="D60" s="22" t="s">
        <v>116</v>
      </c>
      <c r="E60" s="14" t="s">
        <v>117</v>
      </c>
      <c r="F60" s="15">
        <v>14</v>
      </c>
      <c r="G60" s="16">
        <v>18.125112244897959</v>
      </c>
      <c r="H60" s="17">
        <f t="shared" si="1"/>
        <v>253.75157142857142</v>
      </c>
    </row>
    <row r="61" spans="1:8" x14ac:dyDescent="0.25">
      <c r="A61" s="18">
        <v>43668</v>
      </c>
      <c r="B61" s="19">
        <f t="shared" si="2"/>
        <v>43668</v>
      </c>
      <c r="C61" s="20" t="s">
        <v>118</v>
      </c>
      <c r="D61" s="22" t="s">
        <v>12</v>
      </c>
      <c r="E61" s="14" t="s">
        <v>119</v>
      </c>
      <c r="F61" s="15">
        <v>9</v>
      </c>
      <c r="G61" s="16">
        <v>165.2</v>
      </c>
      <c r="H61" s="17">
        <f t="shared" si="1"/>
        <v>1486.8</v>
      </c>
    </row>
    <row r="62" spans="1:8" x14ac:dyDescent="0.25">
      <c r="A62" s="18">
        <v>43977</v>
      </c>
      <c r="B62" s="19">
        <f t="shared" si="2"/>
        <v>43977</v>
      </c>
      <c r="C62" s="20" t="s">
        <v>120</v>
      </c>
      <c r="D62" s="22" t="s">
        <v>12</v>
      </c>
      <c r="E62" s="14" t="s">
        <v>121</v>
      </c>
      <c r="F62" s="15">
        <v>25</v>
      </c>
      <c r="G62" s="16">
        <v>73.306247104247092</v>
      </c>
      <c r="H62" s="17">
        <f t="shared" si="1"/>
        <v>1832.6561776061774</v>
      </c>
    </row>
    <row r="63" spans="1:8" x14ac:dyDescent="0.25">
      <c r="A63" s="18">
        <v>43650</v>
      </c>
      <c r="B63" s="19">
        <f t="shared" si="2"/>
        <v>43650</v>
      </c>
      <c r="C63" s="20" t="s">
        <v>122</v>
      </c>
      <c r="D63" s="22" t="s">
        <v>12</v>
      </c>
      <c r="E63" s="14" t="s">
        <v>123</v>
      </c>
      <c r="F63" s="15">
        <v>6</v>
      </c>
      <c r="G63" s="16">
        <v>64.900000000000006</v>
      </c>
      <c r="H63" s="17">
        <f t="shared" si="1"/>
        <v>389.40000000000003</v>
      </c>
    </row>
    <row r="64" spans="1:8" x14ac:dyDescent="0.25">
      <c r="A64" s="18">
        <v>43977</v>
      </c>
      <c r="B64" s="19">
        <f t="shared" si="2"/>
        <v>43977</v>
      </c>
      <c r="C64" s="20" t="s">
        <v>124</v>
      </c>
      <c r="D64" s="22" t="s">
        <v>53</v>
      </c>
      <c r="E64" s="14" t="s">
        <v>125</v>
      </c>
      <c r="F64" s="15">
        <v>54</v>
      </c>
      <c r="G64" s="16">
        <v>57.120740740740743</v>
      </c>
      <c r="H64" s="17">
        <f t="shared" si="1"/>
        <v>3084.52</v>
      </c>
    </row>
    <row r="65" spans="1:8" x14ac:dyDescent="0.25">
      <c r="A65" s="18">
        <v>43977</v>
      </c>
      <c r="B65" s="19">
        <f t="shared" si="2"/>
        <v>43977</v>
      </c>
      <c r="C65" s="20" t="s">
        <v>126</v>
      </c>
      <c r="D65" s="22" t="s">
        <v>12</v>
      </c>
      <c r="E65" s="14" t="s">
        <v>127</v>
      </c>
      <c r="F65" s="15">
        <v>77</v>
      </c>
      <c r="G65" s="16">
        <v>116.95000000000002</v>
      </c>
      <c r="H65" s="17">
        <f t="shared" si="1"/>
        <v>9005.1500000000015</v>
      </c>
    </row>
    <row r="66" spans="1:8" x14ac:dyDescent="0.25">
      <c r="A66" s="18">
        <v>43298</v>
      </c>
      <c r="B66" s="19">
        <f t="shared" si="2"/>
        <v>43298</v>
      </c>
      <c r="C66" s="20" t="s">
        <v>128</v>
      </c>
      <c r="D66" s="22" t="s">
        <v>12</v>
      </c>
      <c r="E66" s="14" t="s">
        <v>129</v>
      </c>
      <c r="F66" s="15">
        <v>28</v>
      </c>
      <c r="G66" s="16">
        <v>223.73</v>
      </c>
      <c r="H66" s="17">
        <f t="shared" si="1"/>
        <v>6264.44</v>
      </c>
    </row>
    <row r="67" spans="1:8" x14ac:dyDescent="0.25">
      <c r="A67" s="18">
        <v>43977</v>
      </c>
      <c r="B67" s="19">
        <f t="shared" si="2"/>
        <v>43977</v>
      </c>
      <c r="C67" s="20" t="s">
        <v>130</v>
      </c>
      <c r="D67" s="22" t="s">
        <v>53</v>
      </c>
      <c r="E67" s="14" t="s">
        <v>131</v>
      </c>
      <c r="F67" s="15">
        <v>23</v>
      </c>
      <c r="G67" s="16">
        <v>196.34097802197806</v>
      </c>
      <c r="H67" s="17">
        <f t="shared" si="1"/>
        <v>4515.8424945054958</v>
      </c>
    </row>
    <row r="68" spans="1:8" x14ac:dyDescent="0.25">
      <c r="A68" s="18">
        <v>43825</v>
      </c>
      <c r="B68" s="19">
        <f t="shared" si="2"/>
        <v>43825</v>
      </c>
      <c r="C68" s="20" t="s">
        <v>132</v>
      </c>
      <c r="D68" s="22" t="s">
        <v>12</v>
      </c>
      <c r="E68" s="14" t="s">
        <v>133</v>
      </c>
      <c r="F68" s="15">
        <v>2</v>
      </c>
      <c r="G68" s="16">
        <v>11.800000000000002</v>
      </c>
      <c r="H68" s="17">
        <f t="shared" si="1"/>
        <v>23.600000000000005</v>
      </c>
    </row>
    <row r="69" spans="1:8" x14ac:dyDescent="0.25">
      <c r="A69" s="18">
        <v>43977</v>
      </c>
      <c r="B69" s="19">
        <f t="shared" si="2"/>
        <v>43977</v>
      </c>
      <c r="C69" s="20" t="s">
        <v>134</v>
      </c>
      <c r="D69" s="22" t="s">
        <v>12</v>
      </c>
      <c r="E69" s="14" t="s">
        <v>135</v>
      </c>
      <c r="F69" s="24">
        <v>51</v>
      </c>
      <c r="G69" s="23">
        <v>23.789340659340603</v>
      </c>
      <c r="H69" s="17">
        <f t="shared" si="1"/>
        <v>1213.2563736263708</v>
      </c>
    </row>
    <row r="70" spans="1:8" x14ac:dyDescent="0.25">
      <c r="A70" s="18">
        <v>43650</v>
      </c>
      <c r="B70" s="19">
        <f t="shared" si="2"/>
        <v>43650</v>
      </c>
      <c r="C70" s="20" t="s">
        <v>136</v>
      </c>
      <c r="D70" s="22" t="s">
        <v>12</v>
      </c>
      <c r="E70" s="14" t="s">
        <v>137</v>
      </c>
      <c r="F70" s="24">
        <v>28</v>
      </c>
      <c r="G70" s="23">
        <v>11.694117647058826</v>
      </c>
      <c r="H70" s="17">
        <f t="shared" si="1"/>
        <v>327.43529411764712</v>
      </c>
    </row>
    <row r="71" spans="1:8" x14ac:dyDescent="0.25">
      <c r="A71" s="18">
        <v>43977</v>
      </c>
      <c r="B71" s="19">
        <f t="shared" si="2"/>
        <v>43977</v>
      </c>
      <c r="C71" s="20" t="s">
        <v>138</v>
      </c>
      <c r="D71" s="22" t="s">
        <v>12</v>
      </c>
      <c r="E71" s="14" t="s">
        <v>139</v>
      </c>
      <c r="F71" s="24">
        <v>0</v>
      </c>
      <c r="G71" s="23">
        <v>0</v>
      </c>
      <c r="H71" s="17">
        <f t="shared" si="1"/>
        <v>0</v>
      </c>
    </row>
    <row r="72" spans="1:8" x14ac:dyDescent="0.25">
      <c r="A72" s="18">
        <v>43298</v>
      </c>
      <c r="B72" s="19">
        <f t="shared" si="2"/>
        <v>43298</v>
      </c>
      <c r="C72" s="20" t="s">
        <v>140</v>
      </c>
      <c r="D72" s="22" t="s">
        <v>12</v>
      </c>
      <c r="E72" s="14" t="s">
        <v>141</v>
      </c>
      <c r="F72" s="24">
        <v>116</v>
      </c>
      <c r="G72" s="23">
        <v>10.631585751089967</v>
      </c>
      <c r="H72" s="17">
        <f t="shared" si="1"/>
        <v>1233.2639471264361</v>
      </c>
    </row>
    <row r="73" spans="1:8" x14ac:dyDescent="0.25">
      <c r="A73" s="18">
        <v>43977</v>
      </c>
      <c r="B73" s="19">
        <f t="shared" si="2"/>
        <v>43977</v>
      </c>
      <c r="C73" s="20" t="s">
        <v>142</v>
      </c>
      <c r="D73" s="22" t="s">
        <v>12</v>
      </c>
      <c r="E73" s="14" t="s">
        <v>143</v>
      </c>
      <c r="F73" s="24">
        <v>117</v>
      </c>
      <c r="G73" s="23">
        <v>17.7</v>
      </c>
      <c r="H73" s="17">
        <f t="shared" si="1"/>
        <v>2070.9</v>
      </c>
    </row>
    <row r="74" spans="1:8" x14ac:dyDescent="0.25">
      <c r="A74" s="18">
        <v>43298</v>
      </c>
      <c r="B74" s="19">
        <f t="shared" si="2"/>
        <v>43298</v>
      </c>
      <c r="C74" s="20" t="s">
        <v>144</v>
      </c>
      <c r="D74" s="22" t="s">
        <v>12</v>
      </c>
      <c r="E74" s="14" t="s">
        <v>145</v>
      </c>
      <c r="F74" s="24">
        <v>130</v>
      </c>
      <c r="G74" s="23">
        <v>17.406452307692309</v>
      </c>
      <c r="H74" s="17">
        <f t="shared" ref="H74:H117" si="3">F74*G74</f>
        <v>2262.8388</v>
      </c>
    </row>
    <row r="75" spans="1:8" x14ac:dyDescent="0.25">
      <c r="A75" s="18">
        <v>43977</v>
      </c>
      <c r="B75" s="19">
        <f t="shared" si="2"/>
        <v>43977</v>
      </c>
      <c r="C75" s="20" t="s">
        <v>146</v>
      </c>
      <c r="D75" s="22" t="s">
        <v>12</v>
      </c>
      <c r="E75" s="14" t="s">
        <v>147</v>
      </c>
      <c r="F75" s="15">
        <v>11</v>
      </c>
      <c r="G75" s="16">
        <v>18.500039999999998</v>
      </c>
      <c r="H75" s="17">
        <f t="shared" si="3"/>
        <v>203.50043999999997</v>
      </c>
    </row>
    <row r="76" spans="1:8" x14ac:dyDescent="0.25">
      <c r="A76" s="18">
        <v>43977</v>
      </c>
      <c r="B76" s="19">
        <f t="shared" si="2"/>
        <v>43977</v>
      </c>
      <c r="C76" s="20" t="s">
        <v>148</v>
      </c>
      <c r="D76" s="22" t="s">
        <v>12</v>
      </c>
      <c r="E76" s="14" t="s">
        <v>149</v>
      </c>
      <c r="F76" s="15">
        <v>3</v>
      </c>
      <c r="G76" s="16">
        <v>32</v>
      </c>
      <c r="H76" s="17">
        <f t="shared" si="3"/>
        <v>96</v>
      </c>
    </row>
    <row r="77" spans="1:8" x14ac:dyDescent="0.25">
      <c r="A77" s="18">
        <v>43551</v>
      </c>
      <c r="B77" s="19">
        <f t="shared" si="2"/>
        <v>43551</v>
      </c>
      <c r="C77" s="20" t="s">
        <v>150</v>
      </c>
      <c r="D77" s="22" t="s">
        <v>53</v>
      </c>
      <c r="E77" s="14" t="s">
        <v>151</v>
      </c>
      <c r="F77" s="15">
        <v>90</v>
      </c>
      <c r="G77" s="16">
        <v>94.4</v>
      </c>
      <c r="H77" s="17">
        <f t="shared" si="3"/>
        <v>8496</v>
      </c>
    </row>
    <row r="78" spans="1:8" x14ac:dyDescent="0.25">
      <c r="A78" s="18">
        <v>43165</v>
      </c>
      <c r="B78" s="18">
        <f t="shared" si="2"/>
        <v>43165</v>
      </c>
      <c r="C78" s="20" t="s">
        <v>152</v>
      </c>
      <c r="D78" s="25" t="s">
        <v>34</v>
      </c>
      <c r="E78" s="14" t="s">
        <v>153</v>
      </c>
      <c r="F78" s="15">
        <v>1</v>
      </c>
      <c r="G78" s="16">
        <v>2.82</v>
      </c>
      <c r="H78" s="17">
        <f t="shared" si="3"/>
        <v>2.82</v>
      </c>
    </row>
    <row r="79" spans="1:8" x14ac:dyDescent="0.25">
      <c r="A79" s="18">
        <v>44081</v>
      </c>
      <c r="B79" s="18">
        <f t="shared" si="2"/>
        <v>44081</v>
      </c>
      <c r="C79" s="20" t="s">
        <v>154</v>
      </c>
      <c r="D79" s="25" t="s">
        <v>12</v>
      </c>
      <c r="E79" s="14" t="s">
        <v>155</v>
      </c>
      <c r="F79" s="15">
        <v>1164</v>
      </c>
      <c r="G79" s="16">
        <v>3.8788076361155559</v>
      </c>
      <c r="H79" s="17">
        <f t="shared" si="3"/>
        <v>4514.932088438507</v>
      </c>
    </row>
    <row r="80" spans="1:8" x14ac:dyDescent="0.25">
      <c r="A80" s="18">
        <v>43650</v>
      </c>
      <c r="B80" s="18">
        <f t="shared" si="2"/>
        <v>43650</v>
      </c>
      <c r="C80" s="20" t="s">
        <v>156</v>
      </c>
      <c r="D80" s="25" t="s">
        <v>12</v>
      </c>
      <c r="E80" s="14" t="s">
        <v>157</v>
      </c>
      <c r="F80" s="15">
        <v>1684</v>
      </c>
      <c r="G80" s="16">
        <v>4.6075412503226767</v>
      </c>
      <c r="H80" s="17">
        <f t="shared" si="3"/>
        <v>7759.0994655433879</v>
      </c>
    </row>
    <row r="81" spans="1:8" x14ac:dyDescent="0.25">
      <c r="A81" s="18">
        <v>43977</v>
      </c>
      <c r="B81" s="18">
        <f t="shared" si="2"/>
        <v>43977</v>
      </c>
      <c r="C81" s="20" t="s">
        <v>158</v>
      </c>
      <c r="D81" s="25" t="s">
        <v>12</v>
      </c>
      <c r="E81" s="14" t="s">
        <v>159</v>
      </c>
      <c r="F81" s="15">
        <v>23</v>
      </c>
      <c r="G81" s="16">
        <v>124.41669565217393</v>
      </c>
      <c r="H81" s="17">
        <f t="shared" si="3"/>
        <v>2861.5840000000003</v>
      </c>
    </row>
    <row r="82" spans="1:8" x14ac:dyDescent="0.25">
      <c r="A82" s="18">
        <v>43977</v>
      </c>
      <c r="B82" s="18">
        <f t="shared" si="2"/>
        <v>43977</v>
      </c>
      <c r="C82" s="20" t="s">
        <v>160</v>
      </c>
      <c r="D82" s="25" t="s">
        <v>12</v>
      </c>
      <c r="E82" s="14" t="s">
        <v>161</v>
      </c>
      <c r="F82" s="15">
        <v>25</v>
      </c>
      <c r="G82" s="16">
        <v>51.831249999999997</v>
      </c>
      <c r="H82" s="17">
        <f t="shared" si="3"/>
        <v>1295.78125</v>
      </c>
    </row>
    <row r="83" spans="1:8" x14ac:dyDescent="0.25">
      <c r="A83" s="18">
        <v>43977</v>
      </c>
      <c r="B83" s="18">
        <f t="shared" si="2"/>
        <v>43977</v>
      </c>
      <c r="C83" s="20" t="s">
        <v>162</v>
      </c>
      <c r="D83" s="25" t="s">
        <v>12</v>
      </c>
      <c r="E83" s="14" t="s">
        <v>163</v>
      </c>
      <c r="F83" s="15">
        <v>40</v>
      </c>
      <c r="G83" s="16">
        <v>20</v>
      </c>
      <c r="H83" s="17">
        <f t="shared" si="3"/>
        <v>800</v>
      </c>
    </row>
    <row r="84" spans="1:8" x14ac:dyDescent="0.25">
      <c r="A84" s="18">
        <v>44293</v>
      </c>
      <c r="B84" s="18">
        <v>44293</v>
      </c>
      <c r="C84" s="20" t="s">
        <v>164</v>
      </c>
      <c r="D84" s="25" t="s">
        <v>12</v>
      </c>
      <c r="E84" s="14" t="s">
        <v>165</v>
      </c>
      <c r="F84" s="15">
        <v>220</v>
      </c>
      <c r="G84" s="16">
        <v>18.88</v>
      </c>
      <c r="H84" s="17">
        <f t="shared" si="3"/>
        <v>4153.5999999999995</v>
      </c>
    </row>
    <row r="85" spans="1:8" x14ac:dyDescent="0.25">
      <c r="A85" s="18">
        <v>44293</v>
      </c>
      <c r="B85" s="18">
        <v>44293</v>
      </c>
      <c r="C85" s="20" t="s">
        <v>166</v>
      </c>
      <c r="D85" s="25" t="s">
        <v>111</v>
      </c>
      <c r="E85" s="14" t="s">
        <v>167</v>
      </c>
      <c r="F85" s="15">
        <v>10</v>
      </c>
      <c r="G85" s="16">
        <v>1376.6666666666667</v>
      </c>
      <c r="H85" s="17">
        <f t="shared" si="3"/>
        <v>13766.666666666668</v>
      </c>
    </row>
    <row r="86" spans="1:8" x14ac:dyDescent="0.25">
      <c r="A86" s="18">
        <v>44293</v>
      </c>
      <c r="B86" s="18">
        <v>44293</v>
      </c>
      <c r="C86" s="20" t="s">
        <v>168</v>
      </c>
      <c r="D86" s="25" t="s">
        <v>111</v>
      </c>
      <c r="E86" s="14" t="s">
        <v>169</v>
      </c>
      <c r="F86" s="15">
        <v>21</v>
      </c>
      <c r="G86" s="16">
        <v>1375.7727272727273</v>
      </c>
      <c r="H86" s="17">
        <f t="shared" si="3"/>
        <v>28891.227272727272</v>
      </c>
    </row>
    <row r="87" spans="1:8" x14ac:dyDescent="0.25">
      <c r="A87" s="18">
        <v>44293</v>
      </c>
      <c r="B87" s="18">
        <v>44293</v>
      </c>
      <c r="C87" s="20" t="s">
        <v>170</v>
      </c>
      <c r="D87" s="25" t="s">
        <v>34</v>
      </c>
      <c r="E87" s="14" t="s">
        <v>171</v>
      </c>
      <c r="F87" s="15">
        <v>5000</v>
      </c>
      <c r="G87" s="16">
        <v>8.85</v>
      </c>
      <c r="H87" s="17">
        <f t="shared" si="3"/>
        <v>44250</v>
      </c>
    </row>
    <row r="88" spans="1:8" x14ac:dyDescent="0.25">
      <c r="A88" s="18">
        <v>44293</v>
      </c>
      <c r="B88" s="18">
        <v>44293</v>
      </c>
      <c r="C88" s="20" t="s">
        <v>172</v>
      </c>
      <c r="D88" s="25" t="s">
        <v>12</v>
      </c>
      <c r="E88" s="14" t="s">
        <v>173</v>
      </c>
      <c r="F88" s="15">
        <v>189</v>
      </c>
      <c r="G88" s="16">
        <v>118</v>
      </c>
      <c r="H88" s="17">
        <f t="shared" si="3"/>
        <v>22302</v>
      </c>
    </row>
    <row r="89" spans="1:8" x14ac:dyDescent="0.25">
      <c r="A89" s="18">
        <v>44293</v>
      </c>
      <c r="B89" s="18">
        <v>44293</v>
      </c>
      <c r="C89" s="20" t="s">
        <v>174</v>
      </c>
      <c r="D89" s="25" t="s">
        <v>12</v>
      </c>
      <c r="E89" s="14" t="s">
        <v>175</v>
      </c>
      <c r="F89" s="15">
        <v>200</v>
      </c>
      <c r="G89" s="16">
        <v>71.39</v>
      </c>
      <c r="H89" s="17">
        <f t="shared" si="3"/>
        <v>14278</v>
      </c>
    </row>
    <row r="90" spans="1:8" x14ac:dyDescent="0.25">
      <c r="A90" s="18">
        <v>43977</v>
      </c>
      <c r="B90" s="18">
        <f t="shared" ref="B90" si="4">A90</f>
        <v>43977</v>
      </c>
      <c r="C90" s="20" t="s">
        <v>176</v>
      </c>
      <c r="D90" s="25" t="s">
        <v>12</v>
      </c>
      <c r="E90" s="14" t="s">
        <v>177</v>
      </c>
      <c r="F90" s="15">
        <v>44</v>
      </c>
      <c r="G90" s="16">
        <v>250</v>
      </c>
      <c r="H90" s="17">
        <f t="shared" si="3"/>
        <v>11000</v>
      </c>
    </row>
    <row r="91" spans="1:8" x14ac:dyDescent="0.25">
      <c r="A91" s="18">
        <v>44328</v>
      </c>
      <c r="B91" s="18">
        <v>44328</v>
      </c>
      <c r="C91" s="20" t="s">
        <v>178</v>
      </c>
      <c r="D91" s="25" t="s">
        <v>116</v>
      </c>
      <c r="E91" s="14" t="s">
        <v>179</v>
      </c>
      <c r="F91" s="15">
        <v>3</v>
      </c>
      <c r="G91" s="16">
        <v>383.5</v>
      </c>
      <c r="H91" s="17">
        <f t="shared" si="3"/>
        <v>1150.5</v>
      </c>
    </row>
    <row r="92" spans="1:8" x14ac:dyDescent="0.25">
      <c r="A92" s="18">
        <v>44333</v>
      </c>
      <c r="B92" s="18">
        <v>44333</v>
      </c>
      <c r="C92" s="20" t="s">
        <v>180</v>
      </c>
      <c r="D92" s="25" t="s">
        <v>34</v>
      </c>
      <c r="E92" s="14" t="s">
        <v>181</v>
      </c>
      <c r="F92" s="15">
        <v>2</v>
      </c>
      <c r="G92" s="16">
        <v>40.002000000000002</v>
      </c>
      <c r="H92" s="17">
        <f t="shared" si="3"/>
        <v>80.004000000000005</v>
      </c>
    </row>
    <row r="93" spans="1:8" x14ac:dyDescent="0.25">
      <c r="A93" s="18">
        <v>44329</v>
      </c>
      <c r="B93" s="18">
        <v>44329</v>
      </c>
      <c r="C93" s="20" t="s">
        <v>182</v>
      </c>
      <c r="D93" s="25" t="s">
        <v>12</v>
      </c>
      <c r="E93" s="14" t="s">
        <v>183</v>
      </c>
      <c r="F93" s="15">
        <v>4</v>
      </c>
      <c r="G93" s="16">
        <v>949.9</v>
      </c>
      <c r="H93" s="17">
        <f t="shared" si="3"/>
        <v>3799.6</v>
      </c>
    </row>
    <row r="94" spans="1:8" x14ac:dyDescent="0.25">
      <c r="A94" s="18">
        <v>44344</v>
      </c>
      <c r="B94" s="18">
        <v>44344</v>
      </c>
      <c r="C94" s="20" t="s">
        <v>184</v>
      </c>
      <c r="D94" s="25" t="s">
        <v>12</v>
      </c>
      <c r="E94" s="14" t="s">
        <v>185</v>
      </c>
      <c r="F94" s="15">
        <v>0</v>
      </c>
      <c r="G94" s="16">
        <v>0</v>
      </c>
      <c r="H94" s="17">
        <f t="shared" si="3"/>
        <v>0</v>
      </c>
    </row>
    <row r="95" spans="1:8" x14ac:dyDescent="0.25">
      <c r="A95" s="18">
        <v>44344</v>
      </c>
      <c r="B95" s="18">
        <v>44344</v>
      </c>
      <c r="C95" s="20" t="s">
        <v>186</v>
      </c>
      <c r="D95" s="25" t="s">
        <v>12</v>
      </c>
      <c r="E95" s="14" t="s">
        <v>187</v>
      </c>
      <c r="F95" s="15">
        <v>1330</v>
      </c>
      <c r="G95" s="16">
        <v>35.821428571428569</v>
      </c>
      <c r="H95" s="17">
        <f t="shared" si="3"/>
        <v>47642.5</v>
      </c>
    </row>
    <row r="96" spans="1:8" x14ac:dyDescent="0.25">
      <c r="A96" s="18">
        <v>44344</v>
      </c>
      <c r="B96" s="18">
        <v>44344</v>
      </c>
      <c r="C96" s="20" t="s">
        <v>188</v>
      </c>
      <c r="D96" s="25" t="s">
        <v>111</v>
      </c>
      <c r="E96" s="14" t="s">
        <v>189</v>
      </c>
      <c r="F96" s="15">
        <v>19</v>
      </c>
      <c r="G96" s="16">
        <v>4295.2</v>
      </c>
      <c r="H96" s="17">
        <f t="shared" si="3"/>
        <v>81608.800000000003</v>
      </c>
    </row>
    <row r="97" spans="1:8" x14ac:dyDescent="0.25">
      <c r="A97" s="18">
        <v>44344</v>
      </c>
      <c r="B97" s="18">
        <v>44344</v>
      </c>
      <c r="C97" s="20" t="s">
        <v>190</v>
      </c>
      <c r="D97" s="25" t="s">
        <v>111</v>
      </c>
      <c r="E97" s="14" t="s">
        <v>191</v>
      </c>
      <c r="F97" s="15">
        <v>5</v>
      </c>
      <c r="G97" s="16">
        <v>4002.559999999999</v>
      </c>
      <c r="H97" s="17">
        <f t="shared" si="3"/>
        <v>20012.799999999996</v>
      </c>
    </row>
    <row r="98" spans="1:8" x14ac:dyDescent="0.25">
      <c r="A98" s="18">
        <v>44344</v>
      </c>
      <c r="B98" s="18">
        <v>44344</v>
      </c>
      <c r="C98" s="20" t="s">
        <v>192</v>
      </c>
      <c r="D98" s="25" t="s">
        <v>12</v>
      </c>
      <c r="E98" s="14" t="s">
        <v>193</v>
      </c>
      <c r="F98" s="15">
        <v>663</v>
      </c>
      <c r="G98" s="16">
        <v>63.74469357249626</v>
      </c>
      <c r="H98" s="17">
        <f t="shared" si="3"/>
        <v>42262.731838565021</v>
      </c>
    </row>
    <row r="99" spans="1:8" x14ac:dyDescent="0.25">
      <c r="A99" s="18">
        <v>44344</v>
      </c>
      <c r="B99" s="18">
        <v>44344</v>
      </c>
      <c r="C99" s="20" t="s">
        <v>194</v>
      </c>
      <c r="D99" s="25" t="s">
        <v>12</v>
      </c>
      <c r="E99" s="14" t="s">
        <v>195</v>
      </c>
      <c r="F99" s="15">
        <v>450</v>
      </c>
      <c r="G99" s="16">
        <v>5.9</v>
      </c>
      <c r="H99" s="17">
        <f t="shared" si="3"/>
        <v>2655</v>
      </c>
    </row>
    <row r="100" spans="1:8" x14ac:dyDescent="0.25">
      <c r="A100" s="18">
        <v>44480</v>
      </c>
      <c r="B100" s="18">
        <v>44480</v>
      </c>
      <c r="C100" s="20" t="s">
        <v>196</v>
      </c>
      <c r="D100" s="25" t="s">
        <v>12</v>
      </c>
      <c r="E100" s="14" t="s">
        <v>197</v>
      </c>
      <c r="F100" s="15">
        <v>8</v>
      </c>
      <c r="G100" s="16">
        <v>919.375</v>
      </c>
      <c r="H100" s="17">
        <f t="shared" si="3"/>
        <v>7355</v>
      </c>
    </row>
    <row r="101" spans="1:8" x14ac:dyDescent="0.25">
      <c r="A101" s="18">
        <v>44488</v>
      </c>
      <c r="B101" s="18">
        <v>44488</v>
      </c>
      <c r="C101" s="20" t="s">
        <v>198</v>
      </c>
      <c r="D101" s="25" t="s">
        <v>12</v>
      </c>
      <c r="E101" s="14" t="s">
        <v>199</v>
      </c>
      <c r="F101" s="15">
        <v>16</v>
      </c>
      <c r="G101" s="16">
        <v>384.12687499999998</v>
      </c>
      <c r="H101" s="17">
        <f t="shared" si="3"/>
        <v>6146.03</v>
      </c>
    </row>
    <row r="102" spans="1:8" x14ac:dyDescent="0.25">
      <c r="A102" s="18">
        <v>44488</v>
      </c>
      <c r="B102" s="18">
        <v>44488</v>
      </c>
      <c r="C102" s="20" t="s">
        <v>200</v>
      </c>
      <c r="D102" s="25" t="s">
        <v>12</v>
      </c>
      <c r="E102" s="14" t="s">
        <v>201</v>
      </c>
      <c r="F102" s="15">
        <v>134</v>
      </c>
      <c r="G102" s="16">
        <v>257.8167910447761</v>
      </c>
      <c r="H102" s="17">
        <f t="shared" si="3"/>
        <v>34547.449999999997</v>
      </c>
    </row>
    <row r="103" spans="1:8" x14ac:dyDescent="0.25">
      <c r="A103" s="18">
        <v>44519</v>
      </c>
      <c r="B103" s="18">
        <v>44519</v>
      </c>
      <c r="C103" s="20" t="s">
        <v>202</v>
      </c>
      <c r="D103" s="25" t="s">
        <v>12</v>
      </c>
      <c r="E103" s="14" t="s">
        <v>203</v>
      </c>
      <c r="F103" s="26">
        <v>0</v>
      </c>
      <c r="G103" s="27">
        <v>0</v>
      </c>
      <c r="H103" s="17">
        <f t="shared" si="3"/>
        <v>0</v>
      </c>
    </row>
    <row r="104" spans="1:8" x14ac:dyDescent="0.25">
      <c r="A104" s="18">
        <v>44566</v>
      </c>
      <c r="B104" s="18">
        <v>44566</v>
      </c>
      <c r="C104" s="20" t="s">
        <v>204</v>
      </c>
      <c r="D104" s="25" t="s">
        <v>12</v>
      </c>
      <c r="E104" s="14" t="s">
        <v>205</v>
      </c>
      <c r="F104" s="26">
        <v>0</v>
      </c>
      <c r="G104" s="27">
        <v>0</v>
      </c>
      <c r="H104" s="17">
        <f t="shared" si="3"/>
        <v>0</v>
      </c>
    </row>
    <row r="105" spans="1:8" x14ac:dyDescent="0.25">
      <c r="A105" s="18">
        <v>44566</v>
      </c>
      <c r="B105" s="18">
        <v>44566</v>
      </c>
      <c r="C105" s="20" t="s">
        <v>206</v>
      </c>
      <c r="D105" s="25" t="s">
        <v>12</v>
      </c>
      <c r="E105" s="14" t="s">
        <v>207</v>
      </c>
      <c r="F105" s="26">
        <v>0</v>
      </c>
      <c r="G105" s="27">
        <v>0</v>
      </c>
      <c r="H105" s="17">
        <f t="shared" si="3"/>
        <v>0</v>
      </c>
    </row>
    <row r="106" spans="1:8" x14ac:dyDescent="0.25">
      <c r="A106" s="18">
        <v>44566</v>
      </c>
      <c r="B106" s="18">
        <v>44566</v>
      </c>
      <c r="C106" s="20" t="s">
        <v>208</v>
      </c>
      <c r="D106" s="25" t="s">
        <v>12</v>
      </c>
      <c r="E106" s="14" t="s">
        <v>209</v>
      </c>
      <c r="F106" s="26">
        <v>0</v>
      </c>
      <c r="G106" s="27">
        <v>0</v>
      </c>
      <c r="H106" s="17">
        <f t="shared" si="3"/>
        <v>0</v>
      </c>
    </row>
    <row r="107" spans="1:8" x14ac:dyDescent="0.25">
      <c r="A107" s="18">
        <v>44566</v>
      </c>
      <c r="B107" s="18">
        <v>44566</v>
      </c>
      <c r="C107" s="20" t="s">
        <v>210</v>
      </c>
      <c r="D107" s="25" t="s">
        <v>12</v>
      </c>
      <c r="E107" s="14" t="s">
        <v>211</v>
      </c>
      <c r="F107" s="26">
        <v>0</v>
      </c>
      <c r="G107" s="27">
        <v>0</v>
      </c>
      <c r="H107" s="17">
        <f t="shared" si="3"/>
        <v>0</v>
      </c>
    </row>
    <row r="108" spans="1:8" x14ac:dyDescent="0.25">
      <c r="A108" s="18">
        <v>44600</v>
      </c>
      <c r="B108" s="18">
        <v>44600</v>
      </c>
      <c r="C108" s="20" t="s">
        <v>212</v>
      </c>
      <c r="D108" s="25" t="s">
        <v>12</v>
      </c>
      <c r="E108" s="14" t="s">
        <v>213</v>
      </c>
      <c r="F108" s="26">
        <v>0</v>
      </c>
      <c r="G108" s="27">
        <v>0</v>
      </c>
      <c r="H108" s="17">
        <f t="shared" si="3"/>
        <v>0</v>
      </c>
    </row>
    <row r="109" spans="1:8" x14ac:dyDescent="0.25">
      <c r="A109" s="18">
        <v>44600</v>
      </c>
      <c r="B109" s="18">
        <v>44600</v>
      </c>
      <c r="C109" s="20" t="s">
        <v>214</v>
      </c>
      <c r="D109" s="25" t="s">
        <v>12</v>
      </c>
      <c r="E109" s="14" t="s">
        <v>215</v>
      </c>
      <c r="F109" s="26">
        <v>1500</v>
      </c>
      <c r="G109" s="27">
        <v>9.44</v>
      </c>
      <c r="H109" s="17">
        <f t="shared" si="3"/>
        <v>14160</v>
      </c>
    </row>
    <row r="110" spans="1:8" x14ac:dyDescent="0.25">
      <c r="A110" s="18">
        <v>44600</v>
      </c>
      <c r="B110" s="18">
        <v>44600</v>
      </c>
      <c r="C110" s="20" t="s">
        <v>216</v>
      </c>
      <c r="D110" s="25" t="s">
        <v>12</v>
      </c>
      <c r="E110" s="14" t="s">
        <v>217</v>
      </c>
      <c r="F110" s="26">
        <v>200</v>
      </c>
      <c r="G110" s="27">
        <v>159.30000000000001</v>
      </c>
      <c r="H110" s="17">
        <f t="shared" si="3"/>
        <v>31860.000000000004</v>
      </c>
    </row>
    <row r="111" spans="1:8" x14ac:dyDescent="0.25">
      <c r="A111" s="18">
        <v>44600</v>
      </c>
      <c r="B111" s="18">
        <v>44600</v>
      </c>
      <c r="C111" s="20" t="s">
        <v>218</v>
      </c>
      <c r="D111" s="25" t="s">
        <v>12</v>
      </c>
      <c r="E111" s="14" t="s">
        <v>219</v>
      </c>
      <c r="F111" s="26">
        <v>150</v>
      </c>
      <c r="G111" s="27">
        <v>206.5</v>
      </c>
      <c r="H111" s="17">
        <f t="shared" si="3"/>
        <v>30975</v>
      </c>
    </row>
    <row r="112" spans="1:8" x14ac:dyDescent="0.25">
      <c r="A112" s="18">
        <v>44600</v>
      </c>
      <c r="B112" s="18">
        <v>44600</v>
      </c>
      <c r="C112" s="20" t="s">
        <v>220</v>
      </c>
      <c r="D112" s="25" t="s">
        <v>12</v>
      </c>
      <c r="E112" s="14" t="s">
        <v>221</v>
      </c>
      <c r="F112" s="26">
        <v>100</v>
      </c>
      <c r="G112" s="27">
        <v>230.1</v>
      </c>
      <c r="H112" s="17">
        <f t="shared" si="3"/>
        <v>23010</v>
      </c>
    </row>
    <row r="113" spans="1:8" x14ac:dyDescent="0.25">
      <c r="A113" s="18">
        <v>44600</v>
      </c>
      <c r="B113" s="18">
        <v>44600</v>
      </c>
      <c r="C113" s="20" t="s">
        <v>222</v>
      </c>
      <c r="D113" s="25" t="s">
        <v>12</v>
      </c>
      <c r="E113" s="14" t="s">
        <v>223</v>
      </c>
      <c r="F113" s="26">
        <v>100</v>
      </c>
      <c r="G113" s="17">
        <v>253.7</v>
      </c>
      <c r="H113" s="17">
        <f t="shared" si="3"/>
        <v>25370</v>
      </c>
    </row>
    <row r="114" spans="1:8" x14ac:dyDescent="0.25">
      <c r="A114" s="18">
        <v>44600</v>
      </c>
      <c r="B114" s="18">
        <v>44600</v>
      </c>
      <c r="C114" s="20" t="s">
        <v>224</v>
      </c>
      <c r="D114" s="25" t="s">
        <v>12</v>
      </c>
      <c r="E114" s="14" t="s">
        <v>225</v>
      </c>
      <c r="F114" s="26">
        <v>0</v>
      </c>
      <c r="G114" s="17">
        <v>0</v>
      </c>
      <c r="H114" s="17">
        <f t="shared" si="3"/>
        <v>0</v>
      </c>
    </row>
    <row r="115" spans="1:8" x14ac:dyDescent="0.25">
      <c r="A115" s="18">
        <v>44600</v>
      </c>
      <c r="B115" s="18">
        <v>44600</v>
      </c>
      <c r="C115" s="20" t="s">
        <v>226</v>
      </c>
      <c r="D115" s="25" t="s">
        <v>12</v>
      </c>
      <c r="E115" s="14" t="s">
        <v>227</v>
      </c>
      <c r="F115" s="26">
        <v>0</v>
      </c>
      <c r="G115" s="17">
        <v>0</v>
      </c>
      <c r="H115" s="17">
        <f t="shared" si="3"/>
        <v>0</v>
      </c>
    </row>
    <row r="116" spans="1:8" x14ac:dyDescent="0.25">
      <c r="A116" s="18">
        <v>44690</v>
      </c>
      <c r="B116" s="18">
        <v>44690</v>
      </c>
      <c r="C116" s="20" t="s">
        <v>228</v>
      </c>
      <c r="D116" s="25" t="s">
        <v>12</v>
      </c>
      <c r="E116" s="14" t="s">
        <v>229</v>
      </c>
      <c r="F116" s="26">
        <v>9</v>
      </c>
      <c r="G116" s="17">
        <v>33.5002</v>
      </c>
      <c r="H116" s="17">
        <f t="shared" si="3"/>
        <v>301.5018</v>
      </c>
    </row>
    <row r="117" spans="1:8" x14ac:dyDescent="0.25">
      <c r="A117" s="18">
        <v>44690</v>
      </c>
      <c r="B117" s="18">
        <v>44690</v>
      </c>
      <c r="C117" s="20" t="s">
        <v>230</v>
      </c>
      <c r="D117" s="25" t="s">
        <v>12</v>
      </c>
      <c r="E117" s="14" t="s">
        <v>231</v>
      </c>
      <c r="F117" s="26">
        <v>6</v>
      </c>
      <c r="G117" s="17">
        <v>364.99759999999998</v>
      </c>
      <c r="H117" s="17">
        <f t="shared" si="3"/>
        <v>2189.9856</v>
      </c>
    </row>
    <row r="118" spans="1:8" ht="16.5" thickBot="1" x14ac:dyDescent="0.3">
      <c r="A118" s="3"/>
      <c r="B118" s="3"/>
      <c r="C118" s="3"/>
      <c r="D118" s="3"/>
      <c r="E118" s="3"/>
      <c r="F118" s="28">
        <f>SUM(F9:F117)</f>
        <v>20235</v>
      </c>
      <c r="G118" s="29" t="s">
        <v>232</v>
      </c>
      <c r="H118" s="30">
        <f>SUM(H9:H117)</f>
        <v>772132.93902588717</v>
      </c>
    </row>
    <row r="120" spans="1:8" x14ac:dyDescent="0.25">
      <c r="A120" s="31" t="s">
        <v>233</v>
      </c>
      <c r="B120" s="2" t="s">
        <v>2</v>
      </c>
      <c r="C120" s="2"/>
      <c r="E120" s="32" t="s">
        <v>234</v>
      </c>
      <c r="F120" s="33"/>
      <c r="G120" s="2"/>
      <c r="H120" s="2"/>
    </row>
    <row r="121" spans="1:8" ht="16.5" thickBot="1" x14ac:dyDescent="0.3">
      <c r="B121" s="4"/>
      <c r="C121" s="4"/>
      <c r="E121" s="2" t="s">
        <v>235</v>
      </c>
      <c r="F121" s="34"/>
      <c r="G121" s="34"/>
      <c r="H121" s="34"/>
    </row>
    <row r="122" spans="1:8" x14ac:dyDescent="0.25">
      <c r="B122" s="35" t="s">
        <v>236</v>
      </c>
      <c r="C122" s="35"/>
      <c r="E122" s="2"/>
      <c r="F122" s="36" t="s">
        <v>237</v>
      </c>
      <c r="G122" s="36"/>
      <c r="H122" s="36"/>
    </row>
    <row r="123" spans="1:8" x14ac:dyDescent="0.25">
      <c r="B123" s="1" t="s">
        <v>238</v>
      </c>
      <c r="C123" s="1"/>
      <c r="F123" s="37" t="s">
        <v>239</v>
      </c>
      <c r="G123" s="37"/>
      <c r="H123" s="37"/>
    </row>
    <row r="124" spans="1:8" x14ac:dyDescent="0.25">
      <c r="B124" s="38" t="s">
        <v>240</v>
      </c>
      <c r="C124" s="38"/>
      <c r="F124" s="37" t="s">
        <v>241</v>
      </c>
      <c r="G124" s="37"/>
      <c r="H124" s="37"/>
    </row>
  </sheetData>
  <mergeCells count="11">
    <mergeCell ref="B123:C123"/>
    <mergeCell ref="F123:H123"/>
    <mergeCell ref="B124:C124"/>
    <mergeCell ref="F124:H124"/>
    <mergeCell ref="A5:H5"/>
    <mergeCell ref="A6:H6"/>
    <mergeCell ref="F7:H7"/>
    <mergeCell ref="B121:C121"/>
    <mergeCell ref="F121:H121"/>
    <mergeCell ref="B122:C122"/>
    <mergeCell ref="F122:H1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2022-08-11T12:42:03Z</dcterms:created>
  <dcterms:modified xsi:type="dcterms:W3CDTF">2022-08-11T12:51:04Z</dcterms:modified>
</cp:coreProperties>
</file>