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yvillar\Downloads\"/>
    </mc:Choice>
  </mc:AlternateContent>
  <xr:revisionPtr revIDLastSave="0" documentId="8_{F380B65F-5F5D-43B0-AE77-15BC001C92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2" sheetId="1" r:id="rId1"/>
  </sheets>
  <externalReferences>
    <externalReference r:id="rId2"/>
    <externalReference r:id="rId3"/>
  </externalReferences>
  <definedNames>
    <definedName name="_xlnm.Print_Area" localSheetId="0">'FEBRERO 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37" i="1" l="1"/>
  <c r="C31" i="1" l="1"/>
  <c r="C19" i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<sst xmlns="http://schemas.openxmlformats.org/spreadsheetml/2006/main" count="32" uniqueCount="32">
  <si>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</si>
  <si>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</si>
  <si>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</si>
  <si>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</si>
  <si>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</si>
  <si>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</si>
  <si>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</si>
  <si>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</si>
  <si>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</si>
  <si>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</si>
  <si>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</si>
  <si>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</si>
  <si>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</si>
  <si>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</si>
  <si>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</si>
  <si>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</si>
  <si>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</si>
  <si>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</si>
  <si>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</si>
  <si>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</si>
  <si>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</si>
  <si>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</si>
  <si>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</si>
  <si>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</si>
  <si>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</si>
  <si>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</si>
  <si>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t xml:space="preserve"> Enc. Depto. Administrativo y Financiero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</si>
  <si>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</si>
  <si>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Enc. Depto. Contabilidad</t>
  </si>
  <si>
    <t>Ana Margarita Yapor</t>
  </si>
  <si>
    <t xml:space="preserve"> Carlos R. Castellanos </t>
  </si>
  <si>
    <t>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</si>
</sst>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CONTABILIDAD\BALANCE%20GENERAL\2022\Estados%20Financieros%202022%20y%20Nota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FINANZAS\CONTABILIDAD\BALANCE%20GENERAL\2021\Planilla%20para%20trabajar%20los%20estados%20financieros\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C9">
            <v>267223608.06999999</v>
          </cell>
        </row>
        <row r="10">
          <cell r="C10">
            <v>10187458.699999999</v>
          </cell>
        </row>
        <row r="11">
          <cell r="C11">
            <v>2316558.0126953232</v>
          </cell>
        </row>
        <row r="12">
          <cell r="C12">
            <v>3657359.8499999996</v>
          </cell>
        </row>
        <row r="16">
          <cell r="C16">
            <v>110527660.19</v>
          </cell>
        </row>
        <row r="23">
          <cell r="C23">
            <v>1263457.94</v>
          </cell>
        </row>
        <row r="37">
          <cell r="C37">
            <v>392649186.88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topLeftCell="A31" zoomScaleNormal="100" workbookViewId="0">
      <selection activeCell="E25" sqref="E25"/>
    </sheetView>
  </sheetViews>
  <sheetFormatPr baseColWidth="10" defaultColWidth="9" defaultRowHeight="15" x14ac:dyDescent="0.25"/>
  <cols>
    <col min="1" max="1" width="29.28515625" style="1" customWidth="1"/>
    <col min="2" max="2" width="33.42578125" style="1" customWidth="1"/>
    <col min="3" max="3" width="36.285156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7" t="s">
        <v>0</v>
      </c>
      <c r="B5" s="17"/>
      <c r="C5" s="17"/>
    </row>
    <row r="6" spans="1:3" ht="15.75" x14ac:dyDescent="0.25">
      <c r="A6" s="17" t="s">
        <v>31</v>
      </c>
      <c r="B6" s="17"/>
      <c r="C6" s="17"/>
    </row>
    <row r="7" spans="1:3" ht="15.75" x14ac:dyDescent="0.25">
      <c r="A7" s="17" t="s">
        <v>1</v>
      </c>
      <c r="B7" s="17"/>
      <c r="C7" s="17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'[1]Estado de Situación Financiera'!$C$9</f>
        <v>267223608.06999999</v>
      </c>
    </row>
    <row r="12" spans="1:3" ht="15.75" x14ac:dyDescent="0.25">
      <c r="A12" s="2" t="s">
        <v>5</v>
      </c>
      <c r="B12" s="2"/>
      <c r="C12" s="6">
        <f>'[1]Estado de Situación Financiera'!$C$10</f>
        <v>10187458.699999999</v>
      </c>
    </row>
    <row r="13" spans="1:3" ht="15.75" x14ac:dyDescent="0.25">
      <c r="A13" s="2" t="s">
        <v>6</v>
      </c>
      <c r="B13" s="2"/>
      <c r="C13" s="6">
        <f>'[1]Estado de Situación Financiera'!$C$11</f>
        <v>2316558.0126953232</v>
      </c>
    </row>
    <row r="14" spans="1:3" ht="15.75" x14ac:dyDescent="0.25">
      <c r="A14" s="2" t="s">
        <v>7</v>
      </c>
      <c r="B14" s="2"/>
      <c r="C14" s="6">
        <f>'[1]Estado de Situación Financiera'!$C$12</f>
        <v>3657359.8499999996</v>
      </c>
    </row>
    <row r="15" spans="1:3" ht="16.5" thickBot="1" x14ac:dyDescent="0.3">
      <c r="A15" s="5" t="s">
        <v>8</v>
      </c>
      <c r="B15" s="5"/>
      <c r="C15" s="7">
        <f>SUM(C11:C14)</f>
        <v>283384984.63269532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'[1]Estado de Situación Financiera'!$C$16</f>
        <v>110527660.19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110527660.19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393912644.82269531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'[1]Estado de Situación Financiera'!$C$23</f>
        <v>1263457.94</v>
      </c>
    </row>
    <row r="27" spans="1:3" ht="16.5" thickBot="1" x14ac:dyDescent="0.3">
      <c r="A27" s="5" t="s">
        <v>17</v>
      </c>
      <c r="B27" s="5"/>
      <c r="C27" s="7">
        <f>SUM(C26)</f>
        <v>1263457.94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1263457.94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'[1]Estado de Situación Financiera'!$C$37</f>
        <v>392649186.88</v>
      </c>
    </row>
    <row r="37" spans="1:3" ht="16.5" thickBot="1" x14ac:dyDescent="0.3">
      <c r="A37" s="5" t="s">
        <v>24</v>
      </c>
      <c r="B37" s="5"/>
      <c r="C37" s="7">
        <f>SUM(C36)</f>
        <v>392649186.88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393912644.81999999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8" t="s">
        <v>30</v>
      </c>
      <c r="B44" s="12"/>
      <c r="C44" s="18" t="s">
        <v>29</v>
      </c>
    </row>
    <row r="45" spans="1:3" ht="15.75" x14ac:dyDescent="0.25">
      <c r="A45" s="19"/>
      <c r="B45" s="12"/>
      <c r="C45" s="20"/>
    </row>
    <row r="46" spans="1:3" ht="15.75" x14ac:dyDescent="0.25">
      <c r="A46" s="15" t="s">
        <v>28</v>
      </c>
      <c r="B46" s="2"/>
      <c r="C46" s="14" t="s">
        <v>26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6" t="s">
        <v>27</v>
      </c>
      <c r="B50" s="16"/>
      <c r="C50" s="16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Yuri Leidy Villar de los Santos</cp:lastModifiedBy>
  <cp:lastPrinted>2022-03-08T16:11:16Z</cp:lastPrinted>
  <dcterms:created xsi:type="dcterms:W3CDTF">2021-11-04T19:43:45Z</dcterms:created>
  <dcterms:modified xsi:type="dcterms:W3CDTF">2022-04-27T13:31:06Z</dcterms:modified>
</cp:coreProperties>
</file>