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RZO\"/>
    </mc:Choice>
  </mc:AlternateContent>
  <xr:revisionPtr revIDLastSave="0" documentId="8_{740E2F26-0872-4AF8-AE94-A34C2B430091}" xr6:coauthVersionLast="47" xr6:coauthVersionMax="47" xr10:uidLastSave="{00000000-0000-0000-0000-000000000000}"/>
  <bookViews>
    <workbookView xWindow="28680" yWindow="-225" windowWidth="29040" windowHeight="15840" xr2:uid="{B09E3AF8-F242-4640-AB98-B04F969B873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36" i="1" s="1"/>
</calcChain>
</file>

<file path=xl/sharedStrings.xml><?xml version="1.0" encoding="utf-8"?>
<sst xmlns="http://schemas.openxmlformats.org/spreadsheetml/2006/main" count="114" uniqueCount="45">
  <si>
    <t>INVENTARIO EN ALMACEN DE MATERIALES DE TECNOLOGIA</t>
  </si>
  <si>
    <t xml:space="preserve"> AL 30-MARZO-2024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</si>
  <si>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</si>
  <si>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</si>
  <si>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</si>
  <si>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</si>
  <si>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</si>
  <si>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</si>
  <si>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</si>
  <si>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</si>
  <si>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01/03/2024 30/03/2024</t>
  </si>
  <si>
    <t>01/03/2024   -    30/03/2024</t>
  </si>
  <si>
    <t>UNIDAD</t>
  </si>
  <si>
    <t>DRUM XEROX WORKCENTRE 3225</t>
  </si>
  <si>
    <t>LIMPIADOR DE CARTUCHO</t>
  </si>
  <si>
    <t>TAMBOR BROTHER</t>
  </si>
  <si>
    <t>TINTA CANON GL-190 AMARILLO</t>
  </si>
  <si>
    <t>TINTA CANON GL-190 CYAN</t>
  </si>
  <si>
    <t>TINTA CANON GL-190 MAGENTA</t>
  </si>
  <si>
    <t>TINTA CANON GL-190 NEGRO</t>
  </si>
  <si>
    <t>TONER BROTHER  AMARILLO TN439Y</t>
  </si>
  <si>
    <t>TONER BROTHER CIAN TN439C</t>
  </si>
  <si>
    <t>TONER BROTHER MAGENTATN439M</t>
  </si>
  <si>
    <t>TONER BROTHER NEGRO TN439BK</t>
  </si>
  <si>
    <t>TONER CANON AMARILLO</t>
  </si>
  <si>
    <t>TONER CANON CYAN</t>
  </si>
  <si>
    <t>TONER CANON MAGENTA</t>
  </si>
  <si>
    <t>TONER CANON NEGRO</t>
  </si>
  <si>
    <t>TONER HP 85ª</t>
  </si>
  <si>
    <t>TONER HP CF410 A CIAN</t>
  </si>
  <si>
    <t>TONER HP CF412 A AMARILLO</t>
  </si>
  <si>
    <t>TONER HP CF413 A MARGENTA</t>
  </si>
  <si>
    <t>TONER HP CF500 A NEGRO</t>
  </si>
  <si>
    <t>TONER HP CF501 A CYAN</t>
  </si>
  <si>
    <t>TONER HP CF502 A AMARILLO</t>
  </si>
  <si>
    <t>TONER HP CF503 A MAGENTA</t>
  </si>
  <si>
    <t>TONER XEROX 106R02778 NEGRO P/ 3225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</si>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</sst>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indexed="8"/>
      <name val="Calibri"/>
      <family val="2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b/>
      <sz val="12"/>
      <color theme="1"/>
      <name val="Calibri Light"/>
      <family val="2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4" fontId="2" fillId="0" borderId="0" xfId="0" applyNumberFormat="1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4" fillId="3" borderId="2" xfId="1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1" fillId="0" borderId="0" xfId="3"/>
    <xf numFmtId="43" fontId="4" fillId="0" borderId="0" xfId="4" applyFont="1" applyBorder="1" applyAlignment="1">
      <alignment horizontal="left"/>
    </xf>
    <xf numFmtId="43" fontId="10" fillId="0" borderId="0" xfId="4" applyFont="1" applyAlignment="1">
      <alignment horizontal="left"/>
    </xf>
    <xf numFmtId="0" fontId="0" fillId="0" borderId="0" xfId="0" applyAlignment="1">
      <alignment vertical="top"/>
    </xf>
    <xf numFmtId="0" fontId="4" fillId="0" borderId="0" xfId="3" applyFont="1" applyAlignment="1">
      <alignment horizontal="center" vertical="center"/>
    </xf>
    <xf numFmtId="43" fontId="4" fillId="0" borderId="0" xfId="1" applyFont="1" applyBorder="1" applyAlignment="1">
      <alignment wrapText="1"/>
    </xf>
    <xf numFmtId="43" fontId="4" fillId="0" borderId="0" xfId="1" applyFont="1" applyAlignment="1">
      <alignment wrapText="1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64167DC8-752A-4D3D-8F25-7EA563F4920D}"/>
    <cellStyle name="Moneda" xfId="2" builtinId="4"/>
    <cellStyle name="Normal" xfId="0" builtinId="0"/>
    <cellStyle name="Normal 2" xfId="3" xr:uid="{545ED2EE-3F79-447C-ADD0-ED3FA1EC4A8E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DEEA74-F3B9-4A37-9A38-CE16581E0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3961FF-5C0C-487E-9A0E-EBEC4F35C6C7}" name="Tabla33891113" displayName="Tabla33891113" ref="G11:I35" totalsRowShown="0" headerRowDxfId="7" dataDxfId="6" totalsRowDxfId="5" headerRowBorderDxfId="3" tableBorderDxfId="4">
  <tableColumns count="3">
    <tableColumn id="2" xr3:uid="{5DDC7ABB-C742-4C84-9250-31668B010392}" name="EXISTENCIA" dataDxfId="2" dataCellStyle="Millares"/>
    <tableColumn id="1" xr3:uid="{201F2B89-CFDB-4B99-AA35-E6064DEC22E4}" name="PRECIO" dataDxfId="1"/>
    <tableColumn id="3" xr3:uid="{16905953-A893-498C-886F-A797E8D47EF8}" name="TOTAL VALORES RD$" dataDxfId="0">
      <calculatedColumnFormula>Tabla33891113[[#This Row],[EXISTENCIA]]*Tabla33891113[[#This Row],[PRECIO]]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482D3-13A4-462A-B8D7-E558E2BFAA22}">
  <dimension ref="B3:N44"/>
  <sheetViews>
    <sheetView showGridLines="0" tabSelected="1" workbookViewId="0">
      <selection activeCell="F2" sqref="F2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style="1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2"/>
    </row>
    <row r="5" spans="2:14" ht="15.75" x14ac:dyDescent="0.25">
      <c r="B5" s="3"/>
      <c r="C5" s="3"/>
      <c r="D5" s="4"/>
      <c r="E5" s="3"/>
      <c r="F5" s="3"/>
      <c r="G5" s="3"/>
      <c r="H5" s="3"/>
      <c r="I5" s="3"/>
    </row>
    <row r="6" spans="2:14" ht="15.75" x14ac:dyDescent="0.25">
      <c r="B6" s="3"/>
      <c r="C6" s="3"/>
      <c r="D6" s="4"/>
      <c r="E6" s="3"/>
      <c r="F6" s="3"/>
      <c r="G6" s="3"/>
      <c r="H6" s="3"/>
      <c r="I6" s="3"/>
    </row>
    <row r="7" spans="2:14" ht="15.75" x14ac:dyDescent="0.25">
      <c r="B7" s="3"/>
      <c r="C7" s="3"/>
      <c r="D7" s="4"/>
      <c r="E7" s="3"/>
      <c r="F7" s="3"/>
      <c r="G7" s="3"/>
      <c r="H7" s="3"/>
      <c r="I7" s="3"/>
    </row>
    <row r="8" spans="2:14" ht="15.75" x14ac:dyDescent="0.25">
      <c r="B8" s="5" t="s">
        <v>0</v>
      </c>
      <c r="C8" s="5"/>
      <c r="D8" s="5"/>
      <c r="E8" s="5"/>
      <c r="F8" s="5"/>
      <c r="G8" s="5"/>
      <c r="H8" s="5"/>
      <c r="I8" s="5"/>
    </row>
    <row r="9" spans="2:14" ht="15.75" x14ac:dyDescent="0.25">
      <c r="B9" s="5" t="s">
        <v>1</v>
      </c>
      <c r="C9" s="5"/>
      <c r="D9" s="6"/>
      <c r="E9" s="6"/>
      <c r="F9" s="5"/>
      <c r="G9" s="5"/>
      <c r="H9" s="5"/>
      <c r="I9" s="5"/>
    </row>
    <row r="10" spans="2:14" ht="15.75" x14ac:dyDescent="0.25">
      <c r="B10" s="3"/>
      <c r="C10" s="3"/>
      <c r="D10" s="4"/>
      <c r="E10" s="3"/>
      <c r="F10" s="3"/>
      <c r="G10" s="7"/>
      <c r="H10" s="8"/>
      <c r="I10" s="3"/>
    </row>
    <row r="11" spans="2:14" ht="31.5" x14ac:dyDescent="0.25"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10" t="s">
        <v>8</v>
      </c>
      <c r="I11" s="9" t="s">
        <v>9</v>
      </c>
      <c r="M11" s="11"/>
    </row>
    <row r="12" spans="2:14" ht="27" x14ac:dyDescent="0.25">
      <c r="B12" s="12" t="s">
        <v>10</v>
      </c>
      <c r="C12" s="12" t="s">
        <v>11</v>
      </c>
      <c r="D12" s="13">
        <v>320</v>
      </c>
      <c r="E12" s="14" t="s">
        <v>12</v>
      </c>
      <c r="F12" s="15" t="s">
        <v>13</v>
      </c>
      <c r="G12" s="16">
        <v>3</v>
      </c>
      <c r="H12" s="17">
        <v>6310.98</v>
      </c>
      <c r="I12" s="18">
        <f>Tabla33891113[[#This Row],[EXISTENCIA]]*Tabla33891113[[#This Row],[PRECIO]]</f>
        <v>18932.939999999999</v>
      </c>
    </row>
    <row r="13" spans="2:14" ht="27" x14ac:dyDescent="0.25">
      <c r="B13" s="12" t="s">
        <v>10</v>
      </c>
      <c r="C13" s="12" t="s">
        <v>11</v>
      </c>
      <c r="D13" s="13">
        <v>248</v>
      </c>
      <c r="E13" s="14" t="s">
        <v>12</v>
      </c>
      <c r="F13" s="15" t="s">
        <v>14</v>
      </c>
      <c r="G13" s="16">
        <v>4</v>
      </c>
      <c r="H13" s="17">
        <v>3875.62</v>
      </c>
      <c r="I13" s="18">
        <f>Tabla33891113[[#This Row],[EXISTENCIA]]*Tabla33891113[[#This Row],[PRECIO]]</f>
        <v>15502.48</v>
      </c>
      <c r="M13" s="11"/>
    </row>
    <row r="14" spans="2:14" ht="27" x14ac:dyDescent="0.25">
      <c r="B14" s="12" t="s">
        <v>10</v>
      </c>
      <c r="C14" s="12" t="s">
        <v>11</v>
      </c>
      <c r="D14" s="13">
        <v>243</v>
      </c>
      <c r="E14" s="14" t="s">
        <v>12</v>
      </c>
      <c r="F14" s="15" t="s">
        <v>15</v>
      </c>
      <c r="G14" s="16">
        <v>4</v>
      </c>
      <c r="H14" s="17">
        <v>9511.02</v>
      </c>
      <c r="I14" s="18">
        <f>Tabla33891113[[#This Row],[EXISTENCIA]]*Tabla33891113[[#This Row],[PRECIO]]</f>
        <v>38044.080000000002</v>
      </c>
      <c r="M14" s="11"/>
    </row>
    <row r="15" spans="2:14" ht="27" x14ac:dyDescent="0.25">
      <c r="B15" s="12" t="s">
        <v>10</v>
      </c>
      <c r="C15" s="12" t="s">
        <v>11</v>
      </c>
      <c r="D15" s="13">
        <v>272</v>
      </c>
      <c r="E15" s="14" t="s">
        <v>12</v>
      </c>
      <c r="F15" s="15" t="s">
        <v>16</v>
      </c>
      <c r="G15" s="16">
        <v>4</v>
      </c>
      <c r="H15" s="17">
        <v>1181.71</v>
      </c>
      <c r="I15" s="18">
        <f>Tabla33891113[[#This Row],[EXISTENCIA]]*Tabla33891113[[#This Row],[PRECIO]]</f>
        <v>4726.84</v>
      </c>
      <c r="M15" s="11"/>
    </row>
    <row r="16" spans="2:14" ht="27" x14ac:dyDescent="0.25">
      <c r="B16" s="12" t="s">
        <v>10</v>
      </c>
      <c r="C16" s="12" t="s">
        <v>11</v>
      </c>
      <c r="D16" s="13">
        <v>274</v>
      </c>
      <c r="E16" s="14" t="s">
        <v>12</v>
      </c>
      <c r="F16" s="15" t="s">
        <v>17</v>
      </c>
      <c r="G16" s="16">
        <v>4</v>
      </c>
      <c r="H16" s="17">
        <v>1181.71</v>
      </c>
      <c r="I16" s="18">
        <f>Tabla33891113[[#This Row],[EXISTENCIA]]*Tabla33891113[[#This Row],[PRECIO]]</f>
        <v>4726.84</v>
      </c>
      <c r="M16" s="11"/>
    </row>
    <row r="17" spans="2:13" ht="27" x14ac:dyDescent="0.25">
      <c r="B17" s="12" t="s">
        <v>10</v>
      </c>
      <c r="C17" s="12" t="s">
        <v>11</v>
      </c>
      <c r="D17" s="13">
        <v>273</v>
      </c>
      <c r="E17" s="14" t="s">
        <v>12</v>
      </c>
      <c r="F17" s="15" t="s">
        <v>18</v>
      </c>
      <c r="G17" s="16">
        <v>4</v>
      </c>
      <c r="H17" s="17">
        <v>1181.71</v>
      </c>
      <c r="I17" s="18">
        <f>Tabla33891113[[#This Row],[EXISTENCIA]]*Tabla33891113[[#This Row],[PRECIO]]</f>
        <v>4726.84</v>
      </c>
      <c r="M17" s="11"/>
    </row>
    <row r="18" spans="2:13" ht="27" x14ac:dyDescent="0.25">
      <c r="B18" s="12" t="s">
        <v>10</v>
      </c>
      <c r="C18" s="12" t="s">
        <v>11</v>
      </c>
      <c r="D18" s="13">
        <v>271</v>
      </c>
      <c r="E18" s="14" t="s">
        <v>12</v>
      </c>
      <c r="F18" s="15" t="s">
        <v>19</v>
      </c>
      <c r="G18" s="16">
        <v>2</v>
      </c>
      <c r="H18" s="17">
        <v>1518.95</v>
      </c>
      <c r="I18" s="18">
        <f>Tabla33891113[[#This Row],[EXISTENCIA]]*Tabla33891113[[#This Row],[PRECIO]]</f>
        <v>3037.9</v>
      </c>
      <c r="M18" s="11"/>
    </row>
    <row r="19" spans="2:13" ht="27" x14ac:dyDescent="0.25">
      <c r="B19" s="12" t="s">
        <v>10</v>
      </c>
      <c r="C19" s="12" t="s">
        <v>11</v>
      </c>
      <c r="D19" s="13">
        <v>237</v>
      </c>
      <c r="E19" s="14" t="s">
        <v>12</v>
      </c>
      <c r="F19" s="15" t="s">
        <v>20</v>
      </c>
      <c r="G19" s="16">
        <v>8</v>
      </c>
      <c r="H19" s="17">
        <v>10743.22</v>
      </c>
      <c r="I19" s="18">
        <f>Tabla33891113[[#This Row],[EXISTENCIA]]*Tabla33891113[[#This Row],[PRECIO]]</f>
        <v>85945.76</v>
      </c>
      <c r="M19" s="11"/>
    </row>
    <row r="20" spans="2:13" ht="27" x14ac:dyDescent="0.25">
      <c r="B20" s="12" t="s">
        <v>10</v>
      </c>
      <c r="C20" s="12" t="s">
        <v>11</v>
      </c>
      <c r="D20" s="13">
        <v>235</v>
      </c>
      <c r="E20" s="14" t="s">
        <v>12</v>
      </c>
      <c r="F20" s="15" t="s">
        <v>21</v>
      </c>
      <c r="G20" s="16">
        <v>9</v>
      </c>
      <c r="H20" s="17">
        <v>10743.22</v>
      </c>
      <c r="I20" s="18">
        <f>Tabla33891113[[#This Row],[EXISTENCIA]]*Tabla33891113[[#This Row],[PRECIO]]</f>
        <v>96688.98</v>
      </c>
      <c r="M20" s="11"/>
    </row>
    <row r="21" spans="2:13" ht="27" x14ac:dyDescent="0.25">
      <c r="B21" s="12" t="s">
        <v>10</v>
      </c>
      <c r="C21" s="12" t="s">
        <v>11</v>
      </c>
      <c r="D21" s="13">
        <v>236</v>
      </c>
      <c r="E21" s="14" t="s">
        <v>12</v>
      </c>
      <c r="F21" s="15" t="s">
        <v>22</v>
      </c>
      <c r="G21" s="16">
        <v>8</v>
      </c>
      <c r="H21" s="17">
        <v>10743.22</v>
      </c>
      <c r="I21" s="18">
        <f>Tabla33891113[[#This Row],[EXISTENCIA]]*Tabla33891113[[#This Row],[PRECIO]]</f>
        <v>85945.76</v>
      </c>
      <c r="M21" s="11"/>
    </row>
    <row r="22" spans="2:13" ht="27" x14ac:dyDescent="0.25">
      <c r="B22" s="12" t="s">
        <v>10</v>
      </c>
      <c r="C22" s="12" t="s">
        <v>11</v>
      </c>
      <c r="D22" s="13">
        <v>234</v>
      </c>
      <c r="E22" s="14" t="s">
        <v>12</v>
      </c>
      <c r="F22" s="15" t="s">
        <v>23</v>
      </c>
      <c r="G22" s="16">
        <v>5</v>
      </c>
      <c r="H22" s="17">
        <v>6387.59</v>
      </c>
      <c r="I22" s="18">
        <f>Tabla33891113[[#This Row],[EXISTENCIA]]*Tabla33891113[[#This Row],[PRECIO]]</f>
        <v>31937.95</v>
      </c>
      <c r="M22" s="11"/>
    </row>
    <row r="23" spans="2:13" ht="27" x14ac:dyDescent="0.25">
      <c r="B23" s="12" t="s">
        <v>10</v>
      </c>
      <c r="C23" s="12" t="s">
        <v>11</v>
      </c>
      <c r="D23" s="13">
        <v>447</v>
      </c>
      <c r="E23" s="14" t="s">
        <v>12</v>
      </c>
      <c r="F23" s="15" t="s">
        <v>24</v>
      </c>
      <c r="G23" s="16">
        <v>2</v>
      </c>
      <c r="H23" s="17">
        <v>7500</v>
      </c>
      <c r="I23" s="18">
        <f>Tabla33891113[[#This Row],[EXISTENCIA]]*Tabla33891113[[#This Row],[PRECIO]]</f>
        <v>15000</v>
      </c>
      <c r="M23" s="11"/>
    </row>
    <row r="24" spans="2:13" ht="27" x14ac:dyDescent="0.25">
      <c r="B24" s="12" t="s">
        <v>10</v>
      </c>
      <c r="C24" s="12" t="s">
        <v>11</v>
      </c>
      <c r="D24" s="13">
        <v>448</v>
      </c>
      <c r="E24" s="14" t="s">
        <v>12</v>
      </c>
      <c r="F24" s="15" t="s">
        <v>25</v>
      </c>
      <c r="G24" s="16">
        <v>2</v>
      </c>
      <c r="H24" s="17">
        <v>7000</v>
      </c>
      <c r="I24" s="18">
        <f>Tabla33891113[[#This Row],[EXISTENCIA]]*Tabla33891113[[#This Row],[PRECIO]]</f>
        <v>14000</v>
      </c>
      <c r="M24" s="11"/>
    </row>
    <row r="25" spans="2:13" ht="27" x14ac:dyDescent="0.25">
      <c r="B25" s="12" t="s">
        <v>10</v>
      </c>
      <c r="C25" s="12" t="s">
        <v>11</v>
      </c>
      <c r="D25" s="13">
        <v>475</v>
      </c>
      <c r="E25" s="14" t="s">
        <v>12</v>
      </c>
      <c r="F25" s="15" t="s">
        <v>26</v>
      </c>
      <c r="G25" s="16">
        <v>2</v>
      </c>
      <c r="H25" s="17">
        <v>7500</v>
      </c>
      <c r="I25" s="18">
        <f>Tabla33891113[[#This Row],[EXISTENCIA]]*Tabla33891113[[#This Row],[PRECIO]]</f>
        <v>15000</v>
      </c>
      <c r="M25" s="11"/>
    </row>
    <row r="26" spans="2:13" ht="27" x14ac:dyDescent="0.25">
      <c r="B26" s="12" t="s">
        <v>10</v>
      </c>
      <c r="C26" s="12" t="s">
        <v>11</v>
      </c>
      <c r="D26" s="13">
        <v>446</v>
      </c>
      <c r="E26" s="14" t="s">
        <v>12</v>
      </c>
      <c r="F26" s="15" t="s">
        <v>27</v>
      </c>
      <c r="G26" s="16">
        <v>8</v>
      </c>
      <c r="H26" s="17">
        <v>7500</v>
      </c>
      <c r="I26" s="18">
        <f>Tabla33891113[[#This Row],[EXISTENCIA]]*Tabla33891113[[#This Row],[PRECIO]]</f>
        <v>60000</v>
      </c>
      <c r="M26" s="11"/>
    </row>
    <row r="27" spans="2:13" ht="27" x14ac:dyDescent="0.25">
      <c r="B27" s="12" t="s">
        <v>10</v>
      </c>
      <c r="C27" s="12" t="s">
        <v>11</v>
      </c>
      <c r="D27" s="13">
        <v>224</v>
      </c>
      <c r="E27" s="14" t="s">
        <v>12</v>
      </c>
      <c r="F27" s="15" t="s">
        <v>28</v>
      </c>
      <c r="G27" s="16">
        <v>9</v>
      </c>
      <c r="H27" s="17">
        <v>4515.55</v>
      </c>
      <c r="I27" s="18">
        <f>Tabla33891113[[#This Row],[EXISTENCIA]]*Tabla33891113[[#This Row],[PRECIO]]</f>
        <v>40639.950000000004</v>
      </c>
      <c r="M27" s="11"/>
    </row>
    <row r="28" spans="2:13" ht="27" x14ac:dyDescent="0.25">
      <c r="B28" s="12" t="s">
        <v>10</v>
      </c>
      <c r="C28" s="12" t="s">
        <v>11</v>
      </c>
      <c r="D28" s="13">
        <v>217</v>
      </c>
      <c r="E28" s="14" t="s">
        <v>12</v>
      </c>
      <c r="F28" s="15" t="s">
        <v>29</v>
      </c>
      <c r="G28" s="16">
        <v>2</v>
      </c>
      <c r="H28" s="17">
        <v>5650</v>
      </c>
      <c r="I28" s="18">
        <f>Tabla33891113[[#This Row],[EXISTENCIA]]*Tabla33891113[[#This Row],[PRECIO]]</f>
        <v>11300</v>
      </c>
      <c r="M28" s="11"/>
    </row>
    <row r="29" spans="2:13" ht="27" x14ac:dyDescent="0.25">
      <c r="B29" s="12" t="s">
        <v>10</v>
      </c>
      <c r="C29" s="12" t="s">
        <v>11</v>
      </c>
      <c r="D29" s="13">
        <v>218</v>
      </c>
      <c r="E29" s="14" t="s">
        <v>12</v>
      </c>
      <c r="F29" s="15" t="s">
        <v>30</v>
      </c>
      <c r="G29" s="16">
        <v>5</v>
      </c>
      <c r="H29" s="17">
        <v>7125.07</v>
      </c>
      <c r="I29" s="18">
        <f>Tabla33891113[[#This Row],[EXISTENCIA]]*Tabla33891113[[#This Row],[PRECIO]]</f>
        <v>35625.35</v>
      </c>
      <c r="M29" s="11"/>
    </row>
    <row r="30" spans="2:13" ht="27" x14ac:dyDescent="0.25">
      <c r="B30" s="12" t="s">
        <v>10</v>
      </c>
      <c r="C30" s="12" t="s">
        <v>11</v>
      </c>
      <c r="D30" s="13">
        <v>219</v>
      </c>
      <c r="E30" s="14" t="s">
        <v>12</v>
      </c>
      <c r="F30" s="15" t="s">
        <v>31</v>
      </c>
      <c r="G30" s="16">
        <v>8</v>
      </c>
      <c r="H30" s="17">
        <v>5650</v>
      </c>
      <c r="I30" s="18">
        <f>Tabla33891113[[#This Row],[EXISTENCIA]]*Tabla33891113[[#This Row],[PRECIO]]</f>
        <v>45200</v>
      </c>
      <c r="M30" s="11"/>
    </row>
    <row r="31" spans="2:13" ht="27" x14ac:dyDescent="0.25">
      <c r="B31" s="12" t="s">
        <v>10</v>
      </c>
      <c r="C31" s="12" t="s">
        <v>11</v>
      </c>
      <c r="D31" s="13">
        <v>220</v>
      </c>
      <c r="E31" s="14" t="s">
        <v>12</v>
      </c>
      <c r="F31" s="15" t="s">
        <v>32</v>
      </c>
      <c r="G31" s="16">
        <v>14</v>
      </c>
      <c r="H31" s="17">
        <v>4155.5600000000004</v>
      </c>
      <c r="I31" s="18">
        <f>Tabla33891113[[#This Row],[EXISTENCIA]]*Tabla33891113[[#This Row],[PRECIO]]</f>
        <v>58177.840000000004</v>
      </c>
      <c r="M31" s="11"/>
    </row>
    <row r="32" spans="2:13" ht="27" x14ac:dyDescent="0.25">
      <c r="B32" s="12" t="s">
        <v>10</v>
      </c>
      <c r="C32" s="12" t="s">
        <v>11</v>
      </c>
      <c r="D32" s="13">
        <v>221</v>
      </c>
      <c r="E32" s="14" t="s">
        <v>12</v>
      </c>
      <c r="F32" s="15" t="s">
        <v>33</v>
      </c>
      <c r="G32" s="16">
        <v>13</v>
      </c>
      <c r="H32" s="17">
        <v>4803.3100000000004</v>
      </c>
      <c r="I32" s="18">
        <f>Tabla33891113[[#This Row],[EXISTENCIA]]*Tabla33891113[[#This Row],[PRECIO]]</f>
        <v>62443.030000000006</v>
      </c>
      <c r="M32" s="11"/>
    </row>
    <row r="33" spans="2:13" ht="27" x14ac:dyDescent="0.25">
      <c r="B33" s="12" t="s">
        <v>10</v>
      </c>
      <c r="C33" s="12" t="s">
        <v>11</v>
      </c>
      <c r="D33" s="13">
        <v>222</v>
      </c>
      <c r="E33" s="14" t="s">
        <v>12</v>
      </c>
      <c r="F33" s="15" t="s">
        <v>34</v>
      </c>
      <c r="G33" s="16">
        <v>15</v>
      </c>
      <c r="H33" s="17">
        <v>4926.1499999999996</v>
      </c>
      <c r="I33" s="18">
        <f>Tabla33891113[[#This Row],[EXISTENCIA]]*Tabla33891113[[#This Row],[PRECIO]]</f>
        <v>73892.25</v>
      </c>
      <c r="M33" s="11"/>
    </row>
    <row r="34" spans="2:13" ht="27" x14ac:dyDescent="0.25">
      <c r="B34" s="12" t="s">
        <v>10</v>
      </c>
      <c r="C34" s="12" t="s">
        <v>11</v>
      </c>
      <c r="D34" s="13">
        <v>223</v>
      </c>
      <c r="E34" s="14" t="s">
        <v>12</v>
      </c>
      <c r="F34" s="15" t="s">
        <v>35</v>
      </c>
      <c r="G34" s="16">
        <v>15</v>
      </c>
      <c r="H34" s="17">
        <v>5025.79</v>
      </c>
      <c r="I34" s="18">
        <f>Tabla33891113[[#This Row],[EXISTENCIA]]*Tabla33891113[[#This Row],[PRECIO]]</f>
        <v>75386.850000000006</v>
      </c>
    </row>
    <row r="35" spans="2:13" ht="27" x14ac:dyDescent="0.25">
      <c r="B35" s="12" t="s">
        <v>10</v>
      </c>
      <c r="C35" s="12" t="s">
        <v>11</v>
      </c>
      <c r="D35" s="13">
        <v>225</v>
      </c>
      <c r="E35" s="14" t="s">
        <v>12</v>
      </c>
      <c r="F35" s="15" t="s">
        <v>36</v>
      </c>
      <c r="G35" s="16">
        <v>6</v>
      </c>
      <c r="H35" s="17">
        <v>4332.96</v>
      </c>
      <c r="I35" s="18">
        <f>Tabla33891113[[#This Row],[EXISTENCIA]]*Tabla33891113[[#This Row],[PRECIO]]</f>
        <v>25997.760000000002</v>
      </c>
    </row>
    <row r="36" spans="2:13" ht="15.75" x14ac:dyDescent="0.25">
      <c r="G36" s="19">
        <f>SUBTOTAL(109,Tabla33891113[EXISTENCIA])</f>
        <v>156</v>
      </c>
      <c r="H36" s="20" t="s">
        <v>37</v>
      </c>
      <c r="I36" s="21">
        <f>SUBTOTAL(109,Tabla33891113[TOTAL VALORES RD$])</f>
        <v>922879.39999999991</v>
      </c>
    </row>
    <row r="37" spans="2:13" ht="15.75" x14ac:dyDescent="0.25">
      <c r="I37" s="4"/>
    </row>
    <row r="38" spans="2:13" ht="15.75" x14ac:dyDescent="0.25">
      <c r="B38" s="22" t="s">
        <v>38</v>
      </c>
      <c r="C38" s="23"/>
      <c r="F38" s="22" t="s">
        <v>39</v>
      </c>
      <c r="G38" s="3"/>
      <c r="H38" s="3"/>
      <c r="I38" s="3"/>
    </row>
    <row r="39" spans="2:13" ht="15.75" x14ac:dyDescent="0.25">
      <c r="B39" s="24"/>
      <c r="C39" s="23" t="s">
        <v>40</v>
      </c>
      <c r="F39" s="25" t="s">
        <v>41</v>
      </c>
      <c r="G39" s="3"/>
      <c r="H39" s="3"/>
      <c r="I39" s="3"/>
    </row>
    <row r="40" spans="2:13" ht="15.75" x14ac:dyDescent="0.25">
      <c r="B40" s="24"/>
      <c r="C40" s="23" t="s">
        <v>42</v>
      </c>
      <c r="F40" s="26" t="s">
        <v>43</v>
      </c>
      <c r="G40" s="23"/>
      <c r="H40" s="27"/>
    </row>
    <row r="41" spans="2:13" ht="15.75" x14ac:dyDescent="0.25">
      <c r="B41" s="24"/>
      <c r="C41" s="23" t="s">
        <v>44</v>
      </c>
      <c r="D41" s="28"/>
      <c r="E41" s="26"/>
      <c r="F41" s="27"/>
      <c r="G41" s="27"/>
      <c r="H41" s="29"/>
    </row>
    <row r="42" spans="2:13" ht="15.75" x14ac:dyDescent="0.25">
      <c r="B42" s="3"/>
      <c r="C42" s="3"/>
      <c r="D42" s="4"/>
      <c r="E42" s="3"/>
      <c r="F42" s="3"/>
      <c r="G42" s="27"/>
      <c r="H42" s="30"/>
    </row>
    <row r="43" spans="2:13" ht="15.75" x14ac:dyDescent="0.25">
      <c r="G43" s="31"/>
      <c r="H43" s="27"/>
      <c r="I43" s="30"/>
    </row>
    <row r="44" spans="2:13" ht="15.75" x14ac:dyDescent="0.25">
      <c r="G44" s="3"/>
      <c r="H44" s="3"/>
      <c r="I44" s="3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2024-04-17T12:00:42Z</dcterms:created>
  <dcterms:modified xsi:type="dcterms:W3CDTF">2024-04-17T12:01:17Z</dcterms:modified>
</cp:coreProperties>
</file>