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ENERO\"/>
    </mc:Choice>
  </mc:AlternateContent>
  <xr:revisionPtr revIDLastSave="0" documentId="13_ncr:1_{28A76DCE-95EE-4695-B3CE-2BF3F41B2B80}" xr6:coauthVersionLast="47" xr6:coauthVersionMax="47" xr10:uidLastSave="{00000000-0000-0000-0000-000000000000}"/>
  <bookViews>
    <workbookView xWindow="-120" yWindow="-120" windowWidth="29040" windowHeight="15720" xr2:uid="{D2D7B4A9-45F8-410B-A6C9-C68BBD2A2CA5}"/>
  </bookViews>
  <sheets>
    <sheet name="ENERO" sheetId="1" r:id="rId1"/>
  </sheets>
  <definedNames>
    <definedName name="_xlnm.Print_Area" localSheetId="0">ENERO!$A$1:$J$29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E19" i="1"/>
  <c r="E12" i="1"/>
  <c r="H12" i="1" s="1"/>
  <c r="H18" i="1"/>
  <c r="H17" i="1"/>
  <c r="H16" i="1"/>
  <c r="H15" i="1"/>
  <c r="H14" i="1"/>
  <c r="H13" i="1"/>
  <c r="H6" i="1"/>
  <c r="H7" i="1"/>
  <c r="H8" i="1"/>
  <c r="H9" i="1"/>
  <c r="H10" i="1"/>
  <c r="H11" i="1"/>
  <c r="H5" i="1"/>
  <c r="G19" i="1" l="1"/>
</calcChain>
</file>

<file path=xl/sharedStrings.xml><?xml version="1.0" encoding="utf-8"?>
<sst xmlns="http://schemas.openxmlformats.org/spreadsheetml/2006/main" count="87" uniqueCount="69">
  <si>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</si>
  <si>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</si>
  <si>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</si>
  <si>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</si>
  <si>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</si>
  <si>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</si>
  <si>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</si>
  <si>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</si>
  <si>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</si>
  <si>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</si>
  <si>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</si>
  <si>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</si>
  <si>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</si>
  <si>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</si>
  <si>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</si>
  <si>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</si>
  <si>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 xml:space="preserve">OFICINA PARA EL REORDENAMIENTO DEL TRANSPORTE </t>
  </si>
  <si>
    <t xml:space="preserve">RECARGA PASO RAPIDO/ TARJETAS </t>
  </si>
  <si>
    <t>B1500000513</t>
  </si>
  <si>
    <t xml:space="preserve">Pendiente </t>
  </si>
  <si>
    <t xml:space="preserve">SEGUROS RESERVAS </t>
  </si>
  <si>
    <t xml:space="preserve">POLIZA DE SEGURO COLECTIVO DE VIDA </t>
  </si>
  <si>
    <t>E450000010720</t>
  </si>
  <si>
    <t xml:space="preserve">POLIZA ENFERMEDADES GRAVES </t>
  </si>
  <si>
    <t>E450000010777</t>
  </si>
  <si>
    <t>TELAR DE EMOCIONES, SRL</t>
  </si>
  <si>
    <t xml:space="preserve">SERVICIO DE CONSULTAS PSICOLOGIAS </t>
  </si>
  <si>
    <t>B1500000004</t>
  </si>
  <si>
    <t>UNIEMPRESA, SRL</t>
  </si>
  <si>
    <t>ADQUISICION DE UNIFORMES PARA COLABORADORES UAF</t>
  </si>
  <si>
    <t>B1500000250</t>
  </si>
  <si>
    <t>2.3.2.3.01</t>
  </si>
  <si>
    <t>GRAN CASA, SRL</t>
  </si>
  <si>
    <t xml:space="preserve">MATERIALES DE LIMPIEZA </t>
  </si>
  <si>
    <t>B1500000376</t>
  </si>
  <si>
    <t>2.3.9.1.01</t>
  </si>
  <si>
    <t>OROX INVERSIONES, SRL</t>
  </si>
  <si>
    <t>SERVICIO Y SUMINISTRO DE ALMUERZOS Y CENAS AL PERSONAL UAF</t>
  </si>
  <si>
    <t>E450000000574</t>
  </si>
  <si>
    <t>UNITED NATIONS GBM DOMINICANA, S.A</t>
  </si>
  <si>
    <t xml:space="preserve">SOPORTE Y MANTENIMIENTO i2 </t>
  </si>
  <si>
    <t>E450000000746</t>
  </si>
  <si>
    <t>B1500002068</t>
  </si>
  <si>
    <t>OGTIC</t>
  </si>
  <si>
    <t>ESPACIO EN DATACENTER DEL ESTADO DOMINICANO</t>
  </si>
  <si>
    <t>CONSULTORES DE DATOS DEL CARIBE, SRL</t>
  </si>
  <si>
    <t>E450000000407</t>
  </si>
  <si>
    <t>JARDIN ILUSIONES, SRL</t>
  </si>
  <si>
    <t xml:space="preserve">SERVICIO Y SUMINISTRO DE CORONA FUNEBRE </t>
  </si>
  <si>
    <t>B1500004333</t>
  </si>
  <si>
    <t>PC OUTLET</t>
  </si>
  <si>
    <t>ACCESIORIOS INFORMATICOS, CABLES Y DISCOS DURO</t>
  </si>
  <si>
    <t>E450000000079</t>
  </si>
  <si>
    <t>2.3.9.2.01</t>
  </si>
  <si>
    <t>JCE</t>
  </si>
  <si>
    <t>SERVICIO DE CONSULTA DE ARCHIVO MAESTRO CEDULADO</t>
  </si>
  <si>
    <t>B1500002008</t>
  </si>
  <si>
    <t>SAN MIGUEL &amp; CIA, SRL</t>
  </si>
  <si>
    <t xml:space="preserve">MANTENIMIENTO PREVENTIVO ASCENSOR </t>
  </si>
  <si>
    <t>E450000000808</t>
  </si>
  <si>
    <t>2.2.4.1.01</t>
  </si>
  <si>
    <t>2.3.6.3.01</t>
  </si>
  <si>
    <t>2.2.8.3.01</t>
  </si>
  <si>
    <t>2.2.9.2.01</t>
  </si>
  <si>
    <t>2.2.8.7.05</t>
  </si>
  <si>
    <t>2.3.1.3.03</t>
  </si>
  <si>
    <t>2.2.8.7.06</t>
  </si>
  <si>
    <t>2.2.7.2.06</t>
  </si>
  <si>
    <t>AL 31 DE ENERO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</si>
</sst>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4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0</xdr:col>
      <xdr:colOff>3127375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25</xdr:row>
      <xdr:rowOff>222250</xdr:rowOff>
    </xdr:from>
    <xdr:to>
      <xdr:col>1</xdr:col>
      <xdr:colOff>2203450</xdr:colOff>
      <xdr:row>25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43"/>
  <sheetViews>
    <sheetView showGridLines="0" tabSelected="1" view="pageBreakPreview" topLeftCell="A6" zoomScale="60" zoomScaleNormal="100" workbookViewId="0">
      <selection activeCell="H20" sqref="H20"/>
    </sheetView>
  </sheetViews>
  <sheetFormatPr baseColWidth="10" defaultColWidth="9" defaultRowHeight="15" x14ac:dyDescent="0.25"/>
  <cols>
    <col min="1" max="1" width="57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9.5" thickBot="1" x14ac:dyDescent="0.3">
      <c r="A3" s="28" t="s">
        <v>68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5" t="s">
        <v>8</v>
      </c>
      <c r="I4" s="26" t="s">
        <v>9</v>
      </c>
      <c r="J4" s="26" t="s">
        <v>10</v>
      </c>
    </row>
    <row r="5" spans="1:10" ht="63.75" customHeight="1" x14ac:dyDescent="0.25">
      <c r="A5" s="24" t="s">
        <v>16</v>
      </c>
      <c r="B5" s="24" t="s">
        <v>17</v>
      </c>
      <c r="C5" s="24" t="s">
        <v>18</v>
      </c>
      <c r="D5" s="27">
        <v>46051</v>
      </c>
      <c r="E5" s="23">
        <v>32000</v>
      </c>
      <c r="F5" s="27">
        <v>46081</v>
      </c>
      <c r="G5" s="23">
        <v>0</v>
      </c>
      <c r="H5" s="23">
        <f>+E5-G5</f>
        <v>32000</v>
      </c>
      <c r="I5" s="24" t="s">
        <v>19</v>
      </c>
      <c r="J5" s="24" t="s">
        <v>60</v>
      </c>
    </row>
    <row r="6" spans="1:10" ht="63.75" customHeight="1" x14ac:dyDescent="0.25">
      <c r="A6" s="24" t="s">
        <v>20</v>
      </c>
      <c r="B6" s="24" t="s">
        <v>21</v>
      </c>
      <c r="C6" s="24" t="s">
        <v>22</v>
      </c>
      <c r="D6" s="27">
        <v>46049</v>
      </c>
      <c r="E6" s="23">
        <v>38837.67</v>
      </c>
      <c r="F6" s="27">
        <v>46081</v>
      </c>
      <c r="G6" s="23">
        <v>0</v>
      </c>
      <c r="H6" s="23">
        <f t="shared" ref="H6:H18" si="0">+E6-G6</f>
        <v>38837.67</v>
      </c>
      <c r="I6" s="24" t="s">
        <v>19</v>
      </c>
      <c r="J6" s="24" t="s">
        <v>61</v>
      </c>
    </row>
    <row r="7" spans="1:10" ht="63.75" customHeight="1" x14ac:dyDescent="0.25">
      <c r="A7" s="24" t="s">
        <v>20</v>
      </c>
      <c r="B7" s="24" t="s">
        <v>23</v>
      </c>
      <c r="C7" s="24" t="s">
        <v>24</v>
      </c>
      <c r="D7" s="27">
        <v>46050</v>
      </c>
      <c r="E7" s="23">
        <v>11252</v>
      </c>
      <c r="F7" s="27">
        <v>46081</v>
      </c>
      <c r="G7" s="23">
        <v>0</v>
      </c>
      <c r="H7" s="23">
        <f t="shared" si="0"/>
        <v>11252</v>
      </c>
      <c r="I7" s="24" t="s">
        <v>19</v>
      </c>
      <c r="J7" s="24" t="s">
        <v>61</v>
      </c>
    </row>
    <row r="8" spans="1:10" ht="63.75" customHeight="1" x14ac:dyDescent="0.25">
      <c r="A8" s="24" t="s">
        <v>25</v>
      </c>
      <c r="B8" s="24" t="s">
        <v>26</v>
      </c>
      <c r="C8" s="24" t="s">
        <v>27</v>
      </c>
      <c r="D8" s="27">
        <v>46042</v>
      </c>
      <c r="E8" s="23">
        <v>68406</v>
      </c>
      <c r="F8" s="27">
        <v>46081</v>
      </c>
      <c r="G8" s="23">
        <v>0</v>
      </c>
      <c r="H8" s="23">
        <f t="shared" si="0"/>
        <v>68406</v>
      </c>
      <c r="I8" s="24" t="s">
        <v>19</v>
      </c>
      <c r="J8" s="24" t="s">
        <v>62</v>
      </c>
    </row>
    <row r="9" spans="1:10" ht="63.75" customHeight="1" x14ac:dyDescent="0.25">
      <c r="A9" s="24" t="s">
        <v>28</v>
      </c>
      <c r="B9" s="24" t="s">
        <v>29</v>
      </c>
      <c r="C9" s="24" t="s">
        <v>30</v>
      </c>
      <c r="D9" s="27">
        <v>46041</v>
      </c>
      <c r="E9" s="23">
        <v>1542578.6</v>
      </c>
      <c r="F9" s="27">
        <v>46081</v>
      </c>
      <c r="G9" s="23">
        <v>0</v>
      </c>
      <c r="H9" s="23">
        <f t="shared" si="0"/>
        <v>1542578.6</v>
      </c>
      <c r="I9" s="24" t="s">
        <v>19</v>
      </c>
      <c r="J9" s="24" t="s">
        <v>31</v>
      </c>
    </row>
    <row r="10" spans="1:10" ht="63.75" customHeight="1" x14ac:dyDescent="0.25">
      <c r="A10" s="24" t="s">
        <v>32</v>
      </c>
      <c r="B10" s="24" t="s">
        <v>33</v>
      </c>
      <c r="C10" s="24" t="s">
        <v>34</v>
      </c>
      <c r="D10" s="27">
        <v>46034</v>
      </c>
      <c r="E10" s="23">
        <v>9297.75</v>
      </c>
      <c r="F10" s="27">
        <v>46081</v>
      </c>
      <c r="G10" s="23">
        <v>0</v>
      </c>
      <c r="H10" s="23">
        <f t="shared" si="0"/>
        <v>9297.75</v>
      </c>
      <c r="I10" s="24" t="s">
        <v>19</v>
      </c>
      <c r="J10" s="24" t="s">
        <v>35</v>
      </c>
    </row>
    <row r="11" spans="1:10" ht="63.75" customHeight="1" x14ac:dyDescent="0.25">
      <c r="A11" s="24" t="s">
        <v>36</v>
      </c>
      <c r="B11" s="24" t="s">
        <v>37</v>
      </c>
      <c r="C11" s="24" t="s">
        <v>38</v>
      </c>
      <c r="D11" s="27">
        <v>46030</v>
      </c>
      <c r="E11" s="23">
        <v>222807.6</v>
      </c>
      <c r="F11" s="27">
        <v>46081</v>
      </c>
      <c r="G11" s="23">
        <v>0</v>
      </c>
      <c r="H11" s="23">
        <f t="shared" si="0"/>
        <v>222807.6</v>
      </c>
      <c r="I11" s="24" t="s">
        <v>19</v>
      </c>
      <c r="J11" s="24" t="s">
        <v>63</v>
      </c>
    </row>
    <row r="12" spans="1:10" ht="63.75" customHeight="1" x14ac:dyDescent="0.25">
      <c r="A12" s="24" t="s">
        <v>39</v>
      </c>
      <c r="B12" s="24" t="s">
        <v>40</v>
      </c>
      <c r="C12" s="24" t="s">
        <v>41</v>
      </c>
      <c r="D12" s="27">
        <v>46029</v>
      </c>
      <c r="E12" s="23">
        <f>9204*63.0598</f>
        <v>580402.39919999999</v>
      </c>
      <c r="F12" s="27">
        <v>46081</v>
      </c>
      <c r="G12" s="23">
        <v>0</v>
      </c>
      <c r="H12" s="23">
        <f t="shared" si="0"/>
        <v>580402.39919999999</v>
      </c>
      <c r="I12" s="24" t="s">
        <v>19</v>
      </c>
      <c r="J12" s="24" t="s">
        <v>64</v>
      </c>
    </row>
    <row r="13" spans="1:10" ht="63.75" customHeight="1" x14ac:dyDescent="0.25">
      <c r="A13" s="24" t="s">
        <v>43</v>
      </c>
      <c r="B13" s="24" t="s">
        <v>44</v>
      </c>
      <c r="C13" s="24" t="s">
        <v>42</v>
      </c>
      <c r="D13" s="27">
        <v>46024</v>
      </c>
      <c r="E13" s="23">
        <v>207000</v>
      </c>
      <c r="F13" s="27">
        <v>46081</v>
      </c>
      <c r="G13" s="23">
        <v>0</v>
      </c>
      <c r="H13" s="23">
        <f t="shared" si="0"/>
        <v>207000</v>
      </c>
      <c r="I13" s="24" t="s">
        <v>19</v>
      </c>
      <c r="J13" s="24" t="s">
        <v>64</v>
      </c>
    </row>
    <row r="14" spans="1:10" ht="63.75" customHeight="1" x14ac:dyDescent="0.25">
      <c r="A14" s="24" t="s">
        <v>45</v>
      </c>
      <c r="B14" s="24" t="s">
        <v>55</v>
      </c>
      <c r="C14" s="24" t="s">
        <v>46</v>
      </c>
      <c r="D14" s="27">
        <v>46030</v>
      </c>
      <c r="E14" s="23">
        <v>92781.04</v>
      </c>
      <c r="F14" s="27">
        <v>46081</v>
      </c>
      <c r="G14" s="23">
        <v>0</v>
      </c>
      <c r="H14" s="23">
        <f t="shared" si="0"/>
        <v>92781.04</v>
      </c>
      <c r="I14" s="24" t="s">
        <v>19</v>
      </c>
      <c r="J14" s="24" t="s">
        <v>64</v>
      </c>
    </row>
    <row r="15" spans="1:10" ht="63.75" customHeight="1" x14ac:dyDescent="0.25">
      <c r="A15" s="24" t="s">
        <v>47</v>
      </c>
      <c r="B15" s="24" t="s">
        <v>48</v>
      </c>
      <c r="C15" s="24" t="s">
        <v>49</v>
      </c>
      <c r="D15" s="27">
        <v>46035</v>
      </c>
      <c r="E15" s="23">
        <v>11650</v>
      </c>
      <c r="F15" s="27">
        <v>46081</v>
      </c>
      <c r="G15" s="23">
        <v>0</v>
      </c>
      <c r="H15" s="23">
        <f t="shared" si="0"/>
        <v>11650</v>
      </c>
      <c r="I15" s="24" t="s">
        <v>19</v>
      </c>
      <c r="J15" s="24" t="s">
        <v>65</v>
      </c>
    </row>
    <row r="16" spans="1:10" ht="63.75" customHeight="1" x14ac:dyDescent="0.25">
      <c r="A16" s="24" t="s">
        <v>50</v>
      </c>
      <c r="B16" s="24" t="s">
        <v>51</v>
      </c>
      <c r="C16" s="24" t="s">
        <v>52</v>
      </c>
      <c r="D16" s="27">
        <v>46037</v>
      </c>
      <c r="E16" s="23">
        <v>224608.02</v>
      </c>
      <c r="F16" s="27">
        <v>46081</v>
      </c>
      <c r="G16" s="23">
        <v>0</v>
      </c>
      <c r="H16" s="23">
        <f t="shared" si="0"/>
        <v>224608.02</v>
      </c>
      <c r="I16" s="24" t="s">
        <v>19</v>
      </c>
      <c r="J16" s="24" t="s">
        <v>53</v>
      </c>
    </row>
    <row r="17" spans="1:10" ht="63.75" customHeight="1" x14ac:dyDescent="0.25">
      <c r="A17" s="24" t="s">
        <v>54</v>
      </c>
      <c r="B17" s="24" t="s">
        <v>55</v>
      </c>
      <c r="C17" s="24" t="s">
        <v>56</v>
      </c>
      <c r="D17" s="27">
        <v>46028</v>
      </c>
      <c r="E17" s="23">
        <v>36000</v>
      </c>
      <c r="F17" s="27">
        <v>46081</v>
      </c>
      <c r="G17" s="23">
        <v>0</v>
      </c>
      <c r="H17" s="23">
        <f t="shared" si="0"/>
        <v>36000</v>
      </c>
      <c r="I17" s="24" t="s">
        <v>19</v>
      </c>
      <c r="J17" s="24" t="s">
        <v>66</v>
      </c>
    </row>
    <row r="18" spans="1:10" ht="63.75" customHeight="1" x14ac:dyDescent="0.25">
      <c r="A18" s="24" t="s">
        <v>57</v>
      </c>
      <c r="B18" s="24" t="s">
        <v>58</v>
      </c>
      <c r="C18" s="24" t="s">
        <v>59</v>
      </c>
      <c r="D18" s="27">
        <v>46028</v>
      </c>
      <c r="E18" s="23">
        <v>6490</v>
      </c>
      <c r="F18" s="27">
        <v>46081</v>
      </c>
      <c r="G18" s="23">
        <v>0</v>
      </c>
      <c r="H18" s="23">
        <f t="shared" si="0"/>
        <v>6490</v>
      </c>
      <c r="I18" s="24" t="s">
        <v>19</v>
      </c>
      <c r="J18" s="24" t="s">
        <v>67</v>
      </c>
    </row>
    <row r="19" spans="1:10" ht="23.25" x14ac:dyDescent="0.25">
      <c r="A19" s="32" t="s">
        <v>11</v>
      </c>
      <c r="B19" s="32"/>
      <c r="C19" s="32"/>
      <c r="D19" s="32"/>
      <c r="E19" s="6">
        <f>SUM(E5:E18)</f>
        <v>3084111.0792</v>
      </c>
      <c r="F19" s="6"/>
      <c r="G19" s="6">
        <f>SUM(G5:G18)</f>
        <v>0</v>
      </c>
      <c r="H19" s="6">
        <f>SUM(H5:H18)</f>
        <v>3084111.0792</v>
      </c>
      <c r="I19" s="7"/>
      <c r="J19" s="8"/>
    </row>
    <row r="20" spans="1:10" ht="18.75" x14ac:dyDescent="0.25">
      <c r="A20" s="9"/>
      <c r="B20" s="10"/>
      <c r="C20" s="9"/>
      <c r="D20" s="9"/>
      <c r="E20" s="11"/>
      <c r="F20" s="12"/>
      <c r="G20" s="13"/>
      <c r="H20" s="13"/>
      <c r="I20" s="12"/>
      <c r="J20" s="14"/>
    </row>
    <row r="21" spans="1:10" ht="18.75" x14ac:dyDescent="0.25">
      <c r="A21" s="9"/>
      <c r="B21" s="10"/>
      <c r="C21" s="9"/>
      <c r="D21" s="9"/>
      <c r="E21" s="11"/>
      <c r="F21" s="12"/>
      <c r="G21" s="13"/>
      <c r="H21" s="15"/>
      <c r="I21" s="12"/>
      <c r="J21" s="14"/>
    </row>
    <row r="22" spans="1:10" ht="18.75" x14ac:dyDescent="0.25">
      <c r="A22" s="9"/>
      <c r="B22" s="10"/>
      <c r="C22" s="9"/>
      <c r="D22" s="9"/>
      <c r="E22" s="11"/>
      <c r="F22" s="30"/>
      <c r="G22" s="30"/>
      <c r="H22" s="30"/>
      <c r="I22" s="12"/>
      <c r="J22" s="14"/>
    </row>
    <row r="23" spans="1:10" ht="33" customHeight="1" x14ac:dyDescent="0.25">
      <c r="A23" s="9"/>
      <c r="B23" s="10"/>
      <c r="C23" s="9"/>
      <c r="D23" s="9"/>
      <c r="E23" s="11"/>
      <c r="F23" s="29"/>
      <c r="G23" s="29"/>
      <c r="H23" s="29"/>
      <c r="I23" s="12"/>
      <c r="J23" s="14"/>
    </row>
    <row r="24" spans="1:10" ht="18.75" x14ac:dyDescent="0.25">
      <c r="A24" s="9"/>
      <c r="B24" s="10"/>
      <c r="C24" s="9"/>
      <c r="D24" s="9"/>
      <c r="E24" s="11"/>
      <c r="F24" s="12"/>
      <c r="G24" s="12"/>
      <c r="H24" s="15"/>
      <c r="I24" s="12"/>
      <c r="J24" s="14"/>
    </row>
    <row r="25" spans="1:10" ht="18.75" x14ac:dyDescent="0.25">
      <c r="A25" s="9"/>
      <c r="B25" s="9"/>
      <c r="C25" s="9"/>
      <c r="D25" s="9"/>
      <c r="E25" s="9"/>
      <c r="F25" s="9"/>
      <c r="G25" s="11"/>
      <c r="H25" s="12"/>
      <c r="I25" s="12"/>
      <c r="J25" s="13"/>
    </row>
    <row r="26" spans="1:10" ht="18.75" x14ac:dyDescent="0.25">
      <c r="A26" s="9"/>
      <c r="B26" s="9"/>
      <c r="E26" s="9"/>
      <c r="F26" s="9"/>
      <c r="G26" s="11"/>
      <c r="H26" s="12"/>
      <c r="I26" s="12"/>
      <c r="J26" s="13"/>
    </row>
    <row r="27" spans="1:10" ht="18.75" x14ac:dyDescent="0.25">
      <c r="A27" s="30" t="s">
        <v>14</v>
      </c>
      <c r="B27" s="30"/>
      <c r="E27" s="9"/>
      <c r="F27" s="9"/>
      <c r="G27" s="11"/>
      <c r="H27" s="31" t="s">
        <v>12</v>
      </c>
      <c r="I27" s="31"/>
      <c r="J27" s="31"/>
    </row>
    <row r="28" spans="1:10" ht="18.75" x14ac:dyDescent="0.25">
      <c r="A28" s="29" t="s">
        <v>15</v>
      </c>
      <c r="B28" s="29"/>
      <c r="E28" s="17"/>
      <c r="F28" s="18"/>
      <c r="G28" s="19"/>
      <c r="H28" s="29" t="s">
        <v>13</v>
      </c>
      <c r="I28" s="29"/>
      <c r="J28" s="29"/>
    </row>
    <row r="29" spans="1:10" ht="18.75" x14ac:dyDescent="0.25">
      <c r="A29" s="30"/>
      <c r="B29" s="30"/>
      <c r="C29" s="30"/>
      <c r="D29" s="20"/>
      <c r="E29" s="12"/>
      <c r="F29" s="12"/>
      <c r="G29" s="16"/>
      <c r="H29" s="12"/>
      <c r="I29" s="12"/>
      <c r="J29" s="13"/>
    </row>
    <row r="30" spans="1:10" ht="18.75" x14ac:dyDescent="0.25">
      <c r="A30" s="17"/>
      <c r="B30" s="21"/>
      <c r="C30" s="17"/>
      <c r="D30" s="17"/>
      <c r="E30" s="17"/>
      <c r="F30" s="12"/>
      <c r="G30" s="12"/>
      <c r="H30" s="15"/>
      <c r="I30" s="12"/>
      <c r="J30" s="14"/>
    </row>
    <row r="31" spans="1:10" ht="18.75" x14ac:dyDescent="0.25">
      <c r="A31" s="17"/>
      <c r="B31" s="21"/>
      <c r="C31" s="30"/>
      <c r="D31" s="30"/>
      <c r="E31" s="17"/>
      <c r="F31" s="12"/>
      <c r="G31" s="12"/>
      <c r="H31" s="15"/>
      <c r="I31" s="12"/>
      <c r="J31" s="14"/>
    </row>
    <row r="32" spans="1:10" ht="18.75" x14ac:dyDescent="0.25">
      <c r="A32" s="17"/>
      <c r="B32" s="21"/>
      <c r="C32" s="29"/>
      <c r="D32" s="29"/>
      <c r="E32" s="17"/>
      <c r="F32" s="12"/>
      <c r="G32" s="12"/>
      <c r="H32" s="13"/>
      <c r="I32" s="12"/>
      <c r="J32" s="14"/>
    </row>
    <row r="42" spans="1:10" ht="18.75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ht="18.75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</sheetData>
  <mergeCells count="14">
    <mergeCell ref="A27:B27"/>
    <mergeCell ref="H27:J27"/>
    <mergeCell ref="A2:J2"/>
    <mergeCell ref="A3:J3"/>
    <mergeCell ref="A19:D19"/>
    <mergeCell ref="F22:H22"/>
    <mergeCell ref="F23:H23"/>
    <mergeCell ref="A43:J43"/>
    <mergeCell ref="A28:B28"/>
    <mergeCell ref="H28:J28"/>
    <mergeCell ref="A29:C29"/>
    <mergeCell ref="C31:D31"/>
    <mergeCell ref="C32:D32"/>
    <mergeCell ref="A42:J42"/>
  </mergeCells>
  <pageMargins left="0.7" right="0.7" top="0.75" bottom="0.75" header="0.3" footer="0.3"/>
  <pageSetup scale="41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2026-01-07T14:08:24Z</cp:lastPrinted>
  <dcterms:created xsi:type="dcterms:W3CDTF">2024-02-09T13:25:18Z</dcterms:created>
  <dcterms:modified xsi:type="dcterms:W3CDTF">2026-02-09T13:12:29Z</dcterms:modified>
</cp:coreProperties>
</file>