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13_ncr:1_{E23B1A1E-C077-4455-B92E-CE49C0E0F7FC}" xr6:coauthVersionLast="47" xr6:coauthVersionMax="47" xr10:uidLastSave="{00000000-0000-0000-0000-000000000000}"/>
  <bookViews>
    <workbookView xWindow="-120" yWindow="-120" windowWidth="29040" windowHeight="1584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8" i="5" l="1"/>
  <c r="E58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13" i="5"/>
  <c r="H58" i="5" l="1"/>
  <c r="C56" i="6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<sst xmlns="http://schemas.openxmlformats.org/spreadsheetml/2006/main" count="542" uniqueCount="293">
  <si>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</si>
  <si>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</si>
  <si>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</si>
  <si>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</si>
  <si>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</si>
  <si>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</si>
  <si>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</si>
  <si>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</si>
  <si>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</si>
  <si>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</si>
  <si>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</si>
  <si>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</si>
  <si>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</si>
  <si>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</si>
  <si>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</si>
  <si>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</si>
  <si>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</si>
  <si>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</si>
  <si>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</si>
  <si>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</si>
  <si>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</si>
  <si>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</si>
  <si>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</si>
  <si>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</si>
  <si>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</si>
  <si>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</si>
  <si>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</si>
  <si>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</si>
  <si>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</si>
  <si>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</si>
  <si>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</si>
  <si>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</si>
  <si>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</si>
  <si>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</si>
  <si>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</si>
  <si>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</si>
  <si>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</si>
  <si>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</si>
  <si>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</si>
  <si>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</si>
  <si>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</si>
  <si>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</si>
  <si>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</si>
  <si>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</si>
  <si>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</si>
  <si>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</si>
  <si>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</si>
  <si>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</si>
  <si>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</si>
  <si>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</si>
  <si>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</si>
  <si>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</si>
  <si>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</si>
  <si>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</si>
  <si>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</si>
  <si>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</si>
  <si>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</si>
  <si>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</si>
  <si>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</si>
  <si>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</si>
  <si>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</si>
  <si>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</si>
  <si>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</si>
  <si>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</si>
  <si>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</si>
  <si>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</si>
  <si>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</si>
  <si>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</si>
  <si>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</si>
  <si>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</si>
  <si>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</si>
  <si>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</si>
  <si>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</si>
  <si>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</si>
  <si>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</si>
  <si>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</si>
  <si>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</si>
  <si>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</si>
  <si>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</si>
  <si>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</si>
  <si>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</si>
  <si>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</si>
  <si>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</si>
  <si>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</si>
  <si>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</si>
  <si>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</si>
  <si>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</si>
  <si>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</si>
  <si>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</si>
  <si>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</si>
  <si>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</si>
  <si>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</si>
  <si>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</si>
  <si>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</si>
  <si>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</si>
  <si>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</si>
  <si>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</si>
  <si>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</si>
  <si>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</si>
  <si>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</si>
  <si>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</si>
  <si>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</si>
  <si>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</si>
  <si>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</si>
  <si>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</si>
  <si>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</si>
  <si>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</si>
  <si>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</si>
  <si>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</si>
  <si>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</si>
  <si>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</si>
  <si>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</si>
  <si>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</si>
  <si>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</si>
  <si>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</si>
  <si>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</si>
  <si>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</si>
  <si>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</si>
  <si>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</si>
  <si>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</si>
  <si>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</si>
  <si>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</si>
  <si>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</si>
  <si>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TOTAL</t>
  </si>
  <si>
    <t>Unidad de Análisis Financiero (UAF)</t>
  </si>
  <si>
    <t xml:space="preserve">Devengado </t>
  </si>
  <si>
    <t>AYUNTAMIENTO DEL DISTRITO NACIONAL</t>
  </si>
  <si>
    <t>COMPANIA DOMINICANA DE TELEFONOS C POR A</t>
  </si>
  <si>
    <t>CORPORACION DEL ACUEDUCTO Y ALCANTARILLADO DE SANTO DOMINGO</t>
  </si>
  <si>
    <t>CONSULTORES DE DATOS DEL CARIBE C POR A</t>
  </si>
  <si>
    <t>Seguros Reservas, SA</t>
  </si>
  <si>
    <t>JUNTA CENTRAL ELECTORAL</t>
  </si>
  <si>
    <t>Carlos Castellanos</t>
  </si>
  <si>
    <t>Dir. Administrativo y Financiero</t>
  </si>
  <si>
    <t>Correspondiente al Mes: Marzo del Año: 2024</t>
  </si>
  <si>
    <t>LB-197</t>
  </si>
  <si>
    <t>PAGO SERVICIO Y SUMINISTRO DE AGUA POTABLE EN ESTA UAF, CORRESPONDIENTE AL MES DE MARZO 2024.</t>
  </si>
  <si>
    <t>B1500137115</t>
  </si>
  <si>
    <t>B1500137119</t>
  </si>
  <si>
    <t>B1500137149</t>
  </si>
  <si>
    <t>31/03/2024</t>
  </si>
  <si>
    <t xml:space="preserve">Completo </t>
  </si>
  <si>
    <t>LB-200</t>
  </si>
  <si>
    <t>PAGO POR SERVICIOS DE RECOGIDA DE BASURA EN ESTA UAF, CORRESPONDIENTE AL MES DE MARZO 2024.</t>
  </si>
  <si>
    <t>B1500049878</t>
  </si>
  <si>
    <t>B1500049929</t>
  </si>
  <si>
    <t>LB-204</t>
  </si>
  <si>
    <t>PAGO DE PÓLIZA DE VIDA COLECTIVO A COLABORADORES DE ESTA UAF, CORRESPONDIENTE AL MES DE MARZO 2024</t>
  </si>
  <si>
    <t>B1500047552</t>
  </si>
  <si>
    <t>PAGO DE POLIZA ENFERMEDADES GRAVES A COLABORADORES DE ESTA UAF, MENOS NOTA DE CREDITO 001024262, CORRESPONDIENTE AL MES DE MARZO 2024</t>
  </si>
  <si>
    <t>B1500047493</t>
  </si>
  <si>
    <t>28/02/2024</t>
  </si>
  <si>
    <t>LB-208</t>
  </si>
  <si>
    <t>LB-212</t>
  </si>
  <si>
    <t>PAGO FACT. NCF. B1500001578, S/G CONTRATO CI-0000144-2023. POR SERVICIOS DE CONSULTA Y REPORTES DE DATA CEDULADOS. CORRESP. AL PERIODO MARZO 2024, SEGÚN DOC.</t>
  </si>
  <si>
    <t>B1500001578</t>
  </si>
  <si>
    <t>LB-215</t>
  </si>
  <si>
    <t>PAGO POR SERVICIOS DE CENTRAL TELEFÓNICA, EN ESTA UAF, FACTURADO MEDIANTE LAS CUENTAS 710012281 CORRESPONDIENTE AL MES DE MARZO 2024.</t>
  </si>
  <si>
    <t>E450000037766</t>
  </si>
  <si>
    <t>LB-225</t>
  </si>
  <si>
    <t>PAGO POR SERVICIOS DE CONSULTAS Y REPORTES DE DATA, CORRESPONDIENTE
AL PERIODO 08/02/2024-07/03/2024</t>
  </si>
  <si>
    <t>B1500001778</t>
  </si>
  <si>
    <t>LB-231</t>
  </si>
  <si>
    <t>INSTITUTO CULTURAL DOMINICO A</t>
  </si>
  <si>
    <t>PAGO POR CAPACITACION EN EL CURSO FOTOGRAFIA BASICA 1, A LAS COLABORADORAS SHADIA MEDINA Y EMELY SANTANA</t>
  </si>
  <si>
    <t>B1500002673</t>
  </si>
  <si>
    <t>LB-239</t>
  </si>
  <si>
    <t>MARIA NIEVES BAEZ MARTINEZ</t>
  </si>
  <si>
    <t>PAGO MEDIANTE FACT. B1500000062 POR SERVICIOS NOTARIALES EN ESTA UAF, SEGÚN DOCUMENTOS ANEXOS</t>
  </si>
  <si>
    <t>B1500000062</t>
  </si>
  <si>
    <t>LB-243</t>
  </si>
  <si>
    <t>LUCIA LUCIANO FIGUEREO</t>
  </si>
  <si>
    <t>PAGO MEDIANTE FACT. B1500000147 POR SERVICIOS NOTARIALES EN ESTA UAF,
SEGÚN DOCUMENTOS ANEXOS</t>
  </si>
  <si>
    <t>B1500000147</t>
  </si>
  <si>
    <t>31/01/2024</t>
  </si>
  <si>
    <t>16/01/2024</t>
  </si>
  <si>
    <t>LB-248</t>
  </si>
  <si>
    <t>Martínez Torres Traveling, SRL</t>
  </si>
  <si>
    <t>14, 15 y ULTIMO PAGO PROCESO UAF-CCC-CP-2022-0009 POR SERVICIO Y SUMINISTRO DE ALMUERZOS PARA LOS COLABORADORES DE ESTA UAF</t>
  </si>
  <si>
    <t>B1500001075</t>
  </si>
  <si>
    <t>B1500001088</t>
  </si>
  <si>
    <t>B1500001089</t>
  </si>
  <si>
    <t>22/01/2024</t>
  </si>
  <si>
    <t>26/02/2024</t>
  </si>
  <si>
    <t>21/02/2024</t>
  </si>
  <si>
    <t>28/03/2024</t>
  </si>
  <si>
    <t>LABORATORIO CLINICO LIC. PATRIA RIVAS</t>
  </si>
  <si>
    <t>PAGO NO. 28 MEDIANTE FACT. B1500002043, OC UAF-2021-00010 POR SERVICIO DE TOMA DE MUESTRAS PRE-EMPLEO PARA ESTA UAF.-</t>
  </si>
  <si>
    <t>B1500002043</t>
  </si>
  <si>
    <t>LB-252</t>
  </si>
  <si>
    <t>LB-256</t>
  </si>
  <si>
    <t>Moto Maritza, SRL</t>
  </si>
  <si>
    <t>9NO PAGO POR MANTENIMIENTO PREVENTIVO Y CORRECTIVO PARA EL MOTOR SUZUKI PLACA K0469051 PERTENECIENTE A ESTA INSTITUCION.</t>
  </si>
  <si>
    <t>B1500000725</t>
  </si>
  <si>
    <t>Trovasa Hand Wash, SRL</t>
  </si>
  <si>
    <t>17VO PAGO MEDIANTE FACT. NCF. B1500001075, B1500001121 Y B1500001160 UAF-2022-00069, POR SERVICIO DE LAVADO DE LOS VEHICULOS DE ESTA UAF.</t>
  </si>
  <si>
    <t>B1500001121</t>
  </si>
  <si>
    <t>B1500001160</t>
  </si>
  <si>
    <t>LB-260</t>
  </si>
  <si>
    <t>LB-286</t>
  </si>
  <si>
    <t>8VO Y 9NO PAGO SEGÚN OC UAF-2023-00086 MEDIANTE FACT. B1500000280 Y  B1500000283 POR SERVICIO Y SUMINISTRO DE REFRIGERIOS PARA DIFERENTES ACTIVIDADES DE ESTA UAF.</t>
  </si>
  <si>
    <t>Patesablée Fine Foods, SRL</t>
  </si>
  <si>
    <t>B1500000280</t>
  </si>
  <si>
    <t>B1500000283</t>
  </si>
  <si>
    <t>29/03/2024</t>
  </si>
  <si>
    <t>LB-288</t>
  </si>
  <si>
    <t>2DO PAGO POR SERVICIO DE FUMIGAN PARA EL EDIFICIO UAF. MEDIANTE OC UAF-2023-00188.</t>
  </si>
  <si>
    <t>Fumigadora Paredes, SRL</t>
  </si>
  <si>
    <t>B1500000161</t>
  </si>
  <si>
    <t>SANTO TRINIDAD ALVAREZ YSABEL</t>
  </si>
  <si>
    <t>PAGO POR SERVICIO DE PERFORACIÓN Y CONSTRUCCIÓN DE POZO TUBULAR E INSTALACIÓN DE COMBA SUMERGIBLE, MEDIANTE O/C UAF-2023-00248.</t>
  </si>
  <si>
    <t>B1500000003</t>
  </si>
  <si>
    <t>25/01/2024</t>
  </si>
  <si>
    <t>LB-290</t>
  </si>
  <si>
    <t>6TO, 7MO Y 8VO PAGO FACT. NCF B1500002532, B1500002506 Y B1500002476 . SIC OC UAF-2023-00089. POR SERV. DE MANTENIMIENTO PREVENTIVO ASCENSOR DE ESTA UAF
CORRESPONDIENTE A LOS MESES DE ENERO, FEBRERO Y MARZO 2024.</t>
  </si>
  <si>
    <t>San Miguel &amp; Cia, SRL</t>
  </si>
  <si>
    <t>B1500002532</t>
  </si>
  <si>
    <t>B1500002506</t>
  </si>
  <si>
    <t>B1500002476</t>
  </si>
  <si>
    <t>LB-296</t>
  </si>
  <si>
    <t>LB-298</t>
  </si>
  <si>
    <t>COMPAÑIA IMPORTADORA K &amp;G S .A</t>
  </si>
  <si>
    <t>3ER PAGO MEDIANTE OC UAF-2023-00183, POR SERVICIO DE MANTENIMIENTO PREVENTIVO Y CAMBIO DE LUCES LED A VEHICULO PERTENECIENTE A ESTA UAF.</t>
  </si>
  <si>
    <t>E450000000155</t>
  </si>
  <si>
    <t>24/01/2024</t>
  </si>
  <si>
    <t>LB-302</t>
  </si>
  <si>
    <t>Soluciones Integrales CAF, SRL</t>
  </si>
  <si>
    <t>PAGO POR SERVICIO DE SUMINISTRO DE CAMIONES DE AGUA POTABLE PARA
UTILIZADO EN ESTA UAF. MEDIANTE 0/C UAF-2023-00222</t>
  </si>
  <si>
    <t>B1500000452</t>
  </si>
  <si>
    <t>LB-358</t>
  </si>
  <si>
    <t xml:space="preserve">Pendiente </t>
  </si>
  <si>
    <t>PAGO POR EL SERVICIO DE ASESORÍA DE IMAGEN CORPORATIVA PARA EL PERSONAL DE ESTA UAF, MEDIANTE O/C UAF-2024-00001</t>
  </si>
  <si>
    <t>Grupo NFR, S.R.L</t>
  </si>
  <si>
    <t>B1500000002</t>
  </si>
  <si>
    <t>LB-360</t>
  </si>
  <si>
    <t>COMPU-OFFICE DOMINICANA, SRL</t>
  </si>
  <si>
    <t>PAGO POR LA ADQUISICIÓN DE TONERS Y BOTELLAS DE TINTA PARA IMPRESORAS DE ESTA UAF, MEDIANTE O/C UAF-2023-00205</t>
  </si>
  <si>
    <t>B1500004197</t>
  </si>
  <si>
    <t>LB-362</t>
  </si>
  <si>
    <t>PAGO POR LA ADQUISICION E INSTALACION DE SISTEMA DE PROTECCION CONTRA RAYOS PARA ESTA UAF, MEDIANTE O/C UAF-2023-00246</t>
  </si>
  <si>
    <t>Pdc Solutions, SRL</t>
  </si>
  <si>
    <t>B1500000042</t>
  </si>
  <si>
    <t>LB-364</t>
  </si>
  <si>
    <t>INTEGRACIONES TECNOLOGICAS M&amp;A, SRL</t>
  </si>
  <si>
    <t>PAGO POR LA ADQUISICION DE LICENCIAMIENTO Y SUSCRIPCIONES PARA ESTA UAF, MEDIANTE CONTRATO BS-0016575-2023.</t>
  </si>
  <si>
    <t>B1500000350</t>
  </si>
  <si>
    <t>17/01/2024</t>
  </si>
  <si>
    <t>17/02/2024</t>
  </si>
  <si>
    <t>LB-366</t>
  </si>
  <si>
    <t>Viamar, SA</t>
  </si>
  <si>
    <t>PAGO POR MANTENIMIENTO PREVENTIVO DE LOS VEHÍCULOS CAMIONETAS MAZDA BT-50, PLACAS EL08400 Y EL08399 PERTENECIENTES A ESTA UAF.</t>
  </si>
  <si>
    <t>B1500014330</t>
  </si>
  <si>
    <t>B1500014345</t>
  </si>
  <si>
    <t>24/02/2024</t>
  </si>
  <si>
    <t>LB-368</t>
  </si>
  <si>
    <t>B1500000750</t>
  </si>
  <si>
    <t>16/02/2024</t>
  </si>
  <si>
    <t>PAGO POR LA ADQUISICIÓN DE MATERIAL GASTABLE PARA USO DE ESTA UAF, MEDIANTE O/C UAF-2023-00236</t>
  </si>
  <si>
    <t>Inversiones Tejeda Valera FD, SRL</t>
  </si>
  <si>
    <t>LB-370</t>
  </si>
  <si>
    <t>PAGO POR LA ADQUISICION E INSTALACION DE CRISTALES TEMPLADOS EN ESTA UAF, MEDIANTE O/C UAF-2023-00247</t>
  </si>
  <si>
    <t>Crystal Oasis, SRL</t>
  </si>
  <si>
    <t>B1500000001</t>
  </si>
  <si>
    <t>LB-372</t>
  </si>
  <si>
    <t>PAGO POR LA ADQUISICION E INSTALACION DE SHUTTER PARA EL EDIFICIO UAF, MEDIANTE O/C UAF-2023-00225.</t>
  </si>
  <si>
    <t>Famul, SRL</t>
  </si>
  <si>
    <t>B1500000033</t>
  </si>
  <si>
    <t>14/02/2024</t>
  </si>
  <si>
    <t>14/03/2024</t>
  </si>
  <si>
    <t>LB-381</t>
  </si>
  <si>
    <t>PAGO POR LA ADQUISICIÓN DE LICENCIAMIENTO MICROSOFT, PARA USO DE ESTA UAF, MEDIANTE CONTRATO BS-0014971-2023.</t>
  </si>
  <si>
    <t>PWA, EIRL</t>
  </si>
  <si>
    <t>B1500000094</t>
  </si>
  <si>
    <t>LB-383</t>
  </si>
  <si>
    <t>PAGO POR LA ADQUISICIÓN DE LICENCIAMIENTO Y SUSCRIPCIONES, PARA USO DE ESTA UAF, MEDIANTE CONTRATO UAF-2023-00215</t>
  </si>
  <si>
    <t>ITCORP GONGLOSS, SRL</t>
  </si>
  <si>
    <t>B1500000924</t>
  </si>
  <si>
    <t>LB-386</t>
  </si>
  <si>
    <t>Altice Dominicana, SA</t>
  </si>
  <si>
    <t>PAGO FACT. E450000002607 POR SERVICIOS DE DATA EN ESTA UAF. FACTURADO MEDIANTE LA CUENTA NO. 5771948, CORRESPONDIENTE AL PERIODO 11/02/2024 AL10/03/2024.</t>
  </si>
  <si>
    <t>E450000002607</t>
  </si>
  <si>
    <t>15/03/2024</t>
  </si>
  <si>
    <t>15/04/2024</t>
  </si>
  <si>
    <t>LB-390</t>
  </si>
  <si>
    <t>PAGO NO. 29 MEDIANTE FACT. B1500002068, OC UAF.2021-00010 POR SERVICIO DE TOMA DE MUESTRAS PRE-EMPLEO PARA ESTA UAF.</t>
  </si>
  <si>
    <t>B1500002068</t>
  </si>
  <si>
    <t>LB-392</t>
  </si>
  <si>
    <t>3ER PAGO POR SERVICIO DE FUMIGACION PARA EL EDIFICIO UAF. MEDIANTE OC UAF-2023-00188.</t>
  </si>
  <si>
    <t>B1500000222</t>
  </si>
  <si>
    <t>Digital Business Group DBG SRL</t>
  </si>
  <si>
    <t>PAGO POR LA ADQUISICIÓN DE EQUIPOS TECNOLÓGICOS PARA USO DE ESTA UAF, MEDIANTE CONTRATO BS-0010949-2023.</t>
  </si>
  <si>
    <t>B1500000208</t>
  </si>
  <si>
    <t>LB-379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</si>
</sst>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  <font>
      <b/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8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65" fontId="22" fillId="0" borderId="0" xfId="5" applyFont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2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left" vertical="center"/>
    </xf>
    <xf numFmtId="166" fontId="35" fillId="0" borderId="1" xfId="0" applyNumberFormat="1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6" fontId="36" fillId="0" borderId="0" xfId="0" applyNumberFormat="1" applyFont="1" applyAlignment="1">
      <alignment horizontal="center" vertical="center" wrapText="1"/>
    </xf>
    <xf numFmtId="166" fontId="36" fillId="0" borderId="22" xfId="0" applyNumberFormat="1" applyFont="1" applyBorder="1" applyAlignment="1">
      <alignment horizontal="center" vertical="center" wrapText="1"/>
    </xf>
    <xf numFmtId="14" fontId="35" fillId="2" borderId="0" xfId="0" applyNumberFormat="1" applyFont="1" applyFill="1" applyAlignment="1">
      <alignment horizontal="center" vertical="center" wrapText="1"/>
    </xf>
    <xf numFmtId="167" fontId="35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6" fontId="35" fillId="2" borderId="1" xfId="0" applyNumberFormat="1" applyFont="1" applyFill="1" applyBorder="1" applyAlignment="1">
      <alignment horizontal="center" vertical="center"/>
    </xf>
    <xf numFmtId="167" fontId="35" fillId="0" borderId="1" xfId="0" applyNumberFormat="1" applyFont="1" applyBorder="1" applyAlignment="1">
      <alignment horizontal="center" vertical="center"/>
    </xf>
    <xf numFmtId="0" fontId="35" fillId="2" borderId="2" xfId="0" applyFont="1" applyFill="1" applyBorder="1" applyAlignment="1">
      <alignment horizontal="left" vertical="center"/>
    </xf>
    <xf numFmtId="166" fontId="35" fillId="0" borderId="2" xfId="0" applyNumberFormat="1" applyFont="1" applyBorder="1" applyAlignment="1">
      <alignment horizontal="center" vertical="center"/>
    </xf>
    <xf numFmtId="166" fontId="35" fillId="2" borderId="2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35" fillId="2" borderId="25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14" fontId="35" fillId="2" borderId="23" xfId="0" applyNumberFormat="1" applyFont="1" applyFill="1" applyBorder="1" applyAlignment="1">
      <alignment horizontal="center" vertical="center"/>
    </xf>
    <xf numFmtId="14" fontId="35" fillId="2" borderId="25" xfId="0" applyNumberFormat="1" applyFont="1" applyFill="1" applyBorder="1" applyAlignment="1">
      <alignment horizontal="center" vertical="center"/>
    </xf>
    <xf numFmtId="14" fontId="35" fillId="2" borderId="2" xfId="0" applyNumberFormat="1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167" fontId="35" fillId="0" borderId="25" xfId="0" applyNumberFormat="1" applyFont="1" applyBorder="1" applyAlignment="1">
      <alignment horizontal="center" vertical="center"/>
    </xf>
    <xf numFmtId="167" fontId="35" fillId="0" borderId="2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166" fontId="26" fillId="6" borderId="24" xfId="0" applyNumberFormat="1" applyFont="1" applyFill="1" applyBorder="1" applyAlignment="1">
      <alignment horizontal="center" vertical="center" wrapText="1"/>
    </xf>
    <xf numFmtId="166" fontId="26" fillId="6" borderId="27" xfId="0" applyNumberFormat="1" applyFont="1" applyFill="1" applyBorder="1" applyAlignment="1">
      <alignment horizontal="center" vertical="center" wrapText="1"/>
    </xf>
    <xf numFmtId="0" fontId="26" fillId="6" borderId="24" xfId="0" applyFont="1" applyFill="1" applyBorder="1" applyAlignment="1">
      <alignment horizontal="center" vertical="center" wrapText="1"/>
    </xf>
    <xf numFmtId="0" fontId="26" fillId="6" borderId="27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/>
    </xf>
    <xf numFmtId="0" fontId="26" fillId="6" borderId="28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190500</xdr:rowOff>
    </xdr:from>
    <xdr:to>
      <xdr:col>1</xdr:col>
      <xdr:colOff>1181256</xdr:colOff>
      <xdr:row>7</xdr:row>
      <xdr:rowOff>133350</xdr:rowOff>
    </xdr:to>
    <xdr:pic>
      <xdr:nvPicPr>
        <xdr:cNvPr id="2" name="Picture 1" descr="Logo, company name&#10;&#10;Description automatically generated">
          <a:extLst>
            <a:ext uri="{FF2B5EF4-FFF2-40B4-BE49-F238E27FC236}">
              <a16:creationId xmlns:a16="http://schemas.microsoft.com/office/drawing/2014/main" id="{B9D324FF-D206-4668-938B-53FDB6B6AD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0" y="1485900"/>
          <a:ext cx="5124606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>
      <c r="B1" s="85"/>
    </row>
    <row r="2" spans="1:2" s="84" customFormat="1" ht="25.5">
      <c r="B2" s="85"/>
    </row>
    <row r="3" spans="1:2" s="84" customFormat="1" ht="25.5" hidden="1">
      <c r="B3" s="85"/>
    </row>
    <row r="4" spans="1:2" s="84" customFormat="1" ht="25.5" hidden="1">
      <c r="B4" s="85"/>
    </row>
    <row r="5" spans="1:2" s="84" customFormat="1" ht="25.5" hidden="1">
      <c r="B5" s="85"/>
    </row>
    <row r="6" spans="1:2" s="84" customFormat="1" ht="25.5" hidden="1">
      <c r="B6" s="85"/>
    </row>
    <row r="7" spans="1:2" s="84" customFormat="1" ht="22.5" customHeight="1">
      <c r="A7" s="87" t="s">
        <v>10</v>
      </c>
      <c r="B7" s="85"/>
    </row>
    <row r="8" spans="1:2" s="84" customFormat="1" ht="22.5" customHeight="1">
      <c r="A8" s="87"/>
      <c r="B8" s="85"/>
    </row>
    <row r="9" spans="1:2" s="84" customFormat="1" ht="32.25">
      <c r="A9" s="136"/>
      <c r="B9" s="136"/>
    </row>
    <row r="10" spans="1:2" s="84" customFormat="1" ht="32.25">
      <c r="A10" s="136"/>
      <c r="B10" s="136"/>
    </row>
    <row r="11" spans="1:2" s="84" customFormat="1" ht="26.25">
      <c r="A11" s="88"/>
      <c r="B11" s="90"/>
    </row>
    <row r="12" spans="1:2" s="84" customFormat="1" ht="14.25" customHeight="1">
      <c r="A12" s="88"/>
      <c r="B12" s="90"/>
    </row>
    <row r="13" spans="1:2" s="84" customFormat="1" ht="27" thickBot="1">
      <c r="A13" s="89"/>
      <c r="B13" s="90"/>
    </row>
    <row r="14" spans="1:2" s="84" customFormat="1" ht="49.5" customHeight="1" thickBot="1">
      <c r="A14" s="137"/>
      <c r="B14" s="137"/>
    </row>
    <row r="15" spans="1:2" s="84" customFormat="1" ht="26.25" customHeight="1">
      <c r="A15" s="138" t="s">
        <v>2</v>
      </c>
      <c r="B15" s="140" t="s">
        <v>4</v>
      </c>
    </row>
    <row r="16" spans="1:2" s="84" customFormat="1" ht="27.75" customHeight="1" thickBot="1">
      <c r="A16" s="139"/>
      <c r="B16" s="141"/>
    </row>
    <row r="17" spans="1:8" s="94" customFormat="1" ht="28.5" customHeight="1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>
      <c r="A18" s="92" t="s">
        <v>102</v>
      </c>
      <c r="B18" s="93">
        <v>207009.99</v>
      </c>
      <c r="E18" s="95"/>
      <c r="F18" s="96"/>
      <c r="G18" s="97"/>
      <c r="H18" s="98"/>
    </row>
    <row r="19" spans="1:8" s="94" customFormat="1" ht="28.5" customHeight="1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>
      <c r="A21" s="92" t="s">
        <v>121</v>
      </c>
      <c r="B21" s="93">
        <v>1242186</v>
      </c>
      <c r="E21" s="95"/>
      <c r="F21" s="96"/>
      <c r="G21" s="97"/>
      <c r="H21" s="98"/>
    </row>
    <row r="22" spans="1:8" s="94" customFormat="1" ht="28.5" customHeight="1">
      <c r="A22" s="92" t="s">
        <v>103</v>
      </c>
      <c r="B22" s="93">
        <v>54374.400000000001</v>
      </c>
      <c r="E22" s="95"/>
      <c r="F22" s="96"/>
      <c r="G22" s="97"/>
      <c r="H22" s="98"/>
    </row>
    <row r="23" spans="1:8" s="94" customFormat="1" ht="28.5" customHeight="1">
      <c r="A23" s="92" t="s">
        <v>104</v>
      </c>
      <c r="B23" s="93">
        <v>22200</v>
      </c>
      <c r="E23" s="95"/>
      <c r="F23" s="96"/>
      <c r="G23" s="97"/>
      <c r="H23" s="98"/>
    </row>
    <row r="24" spans="1:8" s="94" customFormat="1" ht="28.5" customHeight="1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>
      <c r="A26" s="92" t="s">
        <v>105</v>
      </c>
      <c r="B26" s="93">
        <v>13539.07</v>
      </c>
      <c r="E26" s="95"/>
      <c r="F26" s="96"/>
      <c r="G26" s="97"/>
      <c r="H26" s="98"/>
    </row>
    <row r="27" spans="1:8" s="94" customFormat="1" ht="28.5" customHeight="1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>
      <c r="A28" s="92" t="s">
        <v>106</v>
      </c>
      <c r="B28" s="93">
        <v>116112</v>
      </c>
      <c r="E28" s="95"/>
      <c r="F28" s="96"/>
      <c r="G28" s="97"/>
      <c r="H28" s="98"/>
    </row>
    <row r="29" spans="1:8" s="94" customFormat="1" ht="28.5" customHeight="1">
      <c r="A29" s="92" t="s">
        <v>107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>
      <c r="A31" s="92" t="s">
        <v>108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>
      <c r="A32" s="92" t="s">
        <v>109</v>
      </c>
      <c r="B32" s="93">
        <v>7930</v>
      </c>
      <c r="E32" s="95"/>
      <c r="F32" s="96"/>
      <c r="G32" s="97"/>
      <c r="H32" s="98"/>
    </row>
    <row r="33" spans="1:8" s="94" customFormat="1" ht="28.5" customHeight="1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>
      <c r="A35" s="92" t="s">
        <v>110</v>
      </c>
      <c r="B35" s="93">
        <v>655785</v>
      </c>
      <c r="E35" s="95"/>
      <c r="F35" s="96"/>
      <c r="G35" s="97"/>
      <c r="H35" s="98"/>
    </row>
    <row r="36" spans="1:8" s="94" customFormat="1" ht="28.5" customHeight="1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>
      <c r="A39" s="92" t="s">
        <v>111</v>
      </c>
      <c r="B39" s="93">
        <v>71980</v>
      </c>
      <c r="E39" s="95"/>
      <c r="F39" s="96"/>
      <c r="G39" s="97"/>
      <c r="H39" s="98"/>
    </row>
    <row r="40" spans="1:8" s="94" customFormat="1" ht="28.5" customHeight="1">
      <c r="A40" s="92" t="s">
        <v>112</v>
      </c>
      <c r="B40" s="93">
        <v>28399.73</v>
      </c>
      <c r="E40" s="95"/>
      <c r="F40" s="96"/>
      <c r="G40" s="97"/>
      <c r="H40" s="98"/>
    </row>
    <row r="41" spans="1:8" s="94" customFormat="1" ht="28.5" customHeight="1">
      <c r="A41" s="92" t="s">
        <v>113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>
      <c r="A43" s="92" t="s">
        <v>122</v>
      </c>
      <c r="B43" s="93">
        <v>1123321.44</v>
      </c>
      <c r="E43" s="95"/>
      <c r="F43" s="96"/>
      <c r="G43" s="97"/>
      <c r="H43" s="98"/>
    </row>
    <row r="44" spans="1:8" s="94" customFormat="1" ht="28.5" customHeight="1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>
      <c r="A45" s="92" t="s">
        <v>114</v>
      </c>
      <c r="B45" s="93">
        <v>582920</v>
      </c>
      <c r="E45" s="95"/>
      <c r="F45" s="96"/>
      <c r="G45" s="97"/>
      <c r="H45" s="98"/>
    </row>
    <row r="46" spans="1:8" s="94" customFormat="1" ht="28.5" customHeight="1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>
      <c r="A50" s="92" t="s">
        <v>115</v>
      </c>
      <c r="B50" s="93">
        <v>65136</v>
      </c>
      <c r="E50" s="95"/>
      <c r="F50" s="96"/>
      <c r="G50" s="97"/>
      <c r="H50" s="98"/>
    </row>
    <row r="51" spans="1:8" s="94" customFormat="1" ht="28.5" customHeight="1">
      <c r="A51" s="92" t="s">
        <v>116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>
      <c r="A52" s="92" t="s">
        <v>117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>
      <c r="A53" s="92" t="s">
        <v>118</v>
      </c>
      <c r="B53" s="93">
        <v>228127.63</v>
      </c>
      <c r="E53" s="95"/>
      <c r="F53" s="96"/>
      <c r="G53" s="97"/>
      <c r="H53" s="98"/>
    </row>
    <row r="54" spans="1:8" s="94" customFormat="1" ht="28.5" customHeight="1">
      <c r="A54" s="92" t="s">
        <v>119</v>
      </c>
      <c r="B54" s="93">
        <v>306056.46999999997</v>
      </c>
      <c r="E54" s="95"/>
      <c r="F54" s="96"/>
      <c r="G54" s="97"/>
      <c r="H54" s="98"/>
    </row>
    <row r="55" spans="1:8" s="94" customFormat="1" ht="28.5" customHeight="1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>
      <c r="A57" s="92" t="s">
        <v>120</v>
      </c>
      <c r="B57" s="93">
        <v>41971.99</v>
      </c>
      <c r="E57" s="95"/>
      <c r="F57" s="96"/>
      <c r="G57" s="97"/>
      <c r="H57" s="98"/>
    </row>
    <row r="58" spans="1:8" s="94" customFormat="1" ht="28.5" customHeight="1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>
      <c r="B59" s="103">
        <f>SUM(B17:B58)</f>
        <v>14379617.910000002</v>
      </c>
    </row>
    <row r="62" spans="1:8">
      <c r="B62" s="3">
        <v>14379617.91</v>
      </c>
    </row>
    <row r="63" spans="1:8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32"/>
  <sheetViews>
    <sheetView showGridLines="0" tabSelected="1" topLeftCell="B46" zoomScale="90" zoomScaleNormal="90" zoomScalePageLayoutView="50" workbookViewId="0">
      <selection activeCell="G59" sqref="G59"/>
    </sheetView>
  </sheetViews>
  <sheetFormatPr baseColWidth="10" defaultColWidth="77.7109375" defaultRowHeight="25.5"/>
  <cols>
    <col min="1" max="1" width="59.140625" style="99" bestFit="1" customWidth="1"/>
    <col min="2" max="2" width="54.140625" style="84" customWidth="1"/>
    <col min="3" max="3" width="30.85546875" style="100" customWidth="1"/>
    <col min="4" max="4" width="17.7109375" style="99" customWidth="1"/>
    <col min="5" max="5" width="27.28515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0" width="21.85546875" style="99" bestFit="1" customWidth="1"/>
    <col min="11" max="11" width="24.7109375" style="84" customWidth="1"/>
    <col min="12" max="16384" width="77.7109375" style="84"/>
  </cols>
  <sheetData>
    <row r="3" spans="1:12">
      <c r="I3" s="116"/>
    </row>
    <row r="7" spans="1:12" ht="58.5">
      <c r="A7" s="155" t="s">
        <v>124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2" ht="32.25">
      <c r="A8" s="136" t="s">
        <v>94</v>
      </c>
      <c r="B8" s="136"/>
      <c r="C8" s="136"/>
      <c r="D8" s="136"/>
      <c r="E8" s="136"/>
      <c r="F8" s="136"/>
      <c r="G8" s="136"/>
      <c r="H8" s="136"/>
      <c r="I8" s="136"/>
      <c r="J8" s="136"/>
    </row>
    <row r="9" spans="1:12" ht="26.25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>
      <c r="A10" s="162" t="s">
        <v>134</v>
      </c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2" ht="25.5" customHeight="1">
      <c r="A11" s="158" t="s">
        <v>101</v>
      </c>
      <c r="B11" s="160" t="s">
        <v>3</v>
      </c>
      <c r="C11" s="158" t="s">
        <v>1</v>
      </c>
      <c r="D11" s="158" t="s">
        <v>95</v>
      </c>
      <c r="E11" s="156" t="s">
        <v>96</v>
      </c>
      <c r="F11" s="158" t="s">
        <v>97</v>
      </c>
      <c r="G11" s="158" t="s">
        <v>98</v>
      </c>
      <c r="H11" s="156" t="s">
        <v>99</v>
      </c>
      <c r="I11" s="158" t="s">
        <v>100</v>
      </c>
      <c r="J11" s="158" t="s">
        <v>125</v>
      </c>
    </row>
    <row r="12" spans="1:12" ht="26.25" customHeight="1" thickBot="1">
      <c r="A12" s="159"/>
      <c r="B12" s="161"/>
      <c r="C12" s="159"/>
      <c r="D12" s="159"/>
      <c r="E12" s="157"/>
      <c r="F12" s="159"/>
      <c r="G12" s="159"/>
      <c r="H12" s="157"/>
      <c r="I12" s="159"/>
      <c r="J12" s="159"/>
    </row>
    <row r="13" spans="1:12" s="94" customFormat="1" ht="15">
      <c r="A13" s="143" t="s">
        <v>128</v>
      </c>
      <c r="B13" s="143" t="s">
        <v>136</v>
      </c>
      <c r="C13" s="132" t="s">
        <v>137</v>
      </c>
      <c r="D13" s="146">
        <v>45294</v>
      </c>
      <c r="E13" s="133">
        <v>986</v>
      </c>
      <c r="F13" s="146" t="s">
        <v>140</v>
      </c>
      <c r="G13" s="133">
        <v>986</v>
      </c>
      <c r="H13" s="134">
        <f>+E13-G13</f>
        <v>0</v>
      </c>
      <c r="I13" s="151" t="s">
        <v>141</v>
      </c>
      <c r="J13" s="149" t="s">
        <v>135</v>
      </c>
      <c r="K13" s="117"/>
      <c r="L13" s="111"/>
    </row>
    <row r="14" spans="1:12" s="94" customFormat="1" ht="15">
      <c r="A14" s="143"/>
      <c r="B14" s="143"/>
      <c r="C14" s="119" t="s">
        <v>138</v>
      </c>
      <c r="D14" s="146"/>
      <c r="E14" s="120">
        <v>2615.6</v>
      </c>
      <c r="F14" s="146"/>
      <c r="G14" s="120">
        <v>2615.6</v>
      </c>
      <c r="H14" s="130">
        <f t="shared" ref="H14:H43" si="0">+E14-G14</f>
        <v>0</v>
      </c>
      <c r="I14" s="151"/>
      <c r="J14" s="149"/>
      <c r="K14" s="117"/>
      <c r="L14" s="111"/>
    </row>
    <row r="15" spans="1:12" s="94" customFormat="1" ht="15">
      <c r="A15" s="144"/>
      <c r="B15" s="144"/>
      <c r="C15" s="119" t="s">
        <v>139</v>
      </c>
      <c r="D15" s="147"/>
      <c r="E15" s="120">
        <v>830</v>
      </c>
      <c r="F15" s="147"/>
      <c r="G15" s="120">
        <v>830</v>
      </c>
      <c r="H15" s="130">
        <f t="shared" si="0"/>
        <v>0</v>
      </c>
      <c r="I15" s="152"/>
      <c r="J15" s="150"/>
      <c r="K15" s="117"/>
      <c r="L15" s="111"/>
    </row>
    <row r="16" spans="1:12" s="94" customFormat="1" ht="42.75" customHeight="1">
      <c r="A16" s="142" t="s">
        <v>126</v>
      </c>
      <c r="B16" s="142" t="s">
        <v>143</v>
      </c>
      <c r="C16" s="119" t="s">
        <v>144</v>
      </c>
      <c r="D16" s="145">
        <v>45294</v>
      </c>
      <c r="E16" s="120">
        <v>300</v>
      </c>
      <c r="F16" s="145" t="s">
        <v>140</v>
      </c>
      <c r="G16" s="120">
        <v>300</v>
      </c>
      <c r="H16" s="130">
        <f t="shared" si="0"/>
        <v>0</v>
      </c>
      <c r="I16" s="164" t="s">
        <v>141</v>
      </c>
      <c r="J16" s="148" t="s">
        <v>142</v>
      </c>
      <c r="K16" s="117"/>
      <c r="L16" s="111"/>
    </row>
    <row r="17" spans="1:12" s="94" customFormat="1" ht="15">
      <c r="A17" s="144"/>
      <c r="B17" s="144"/>
      <c r="C17" s="119" t="s">
        <v>145</v>
      </c>
      <c r="D17" s="147"/>
      <c r="E17" s="120">
        <v>1125</v>
      </c>
      <c r="F17" s="147"/>
      <c r="G17" s="120">
        <v>1125</v>
      </c>
      <c r="H17" s="130">
        <f t="shared" si="0"/>
        <v>0</v>
      </c>
      <c r="I17" s="152"/>
      <c r="J17" s="150"/>
      <c r="K17" s="117"/>
      <c r="L17" s="111"/>
    </row>
    <row r="18" spans="1:12" s="94" customFormat="1" ht="42.75">
      <c r="A18" s="118" t="s">
        <v>130</v>
      </c>
      <c r="B18" s="118" t="s">
        <v>147</v>
      </c>
      <c r="C18" s="119" t="s">
        <v>148</v>
      </c>
      <c r="D18" s="122">
        <v>45294</v>
      </c>
      <c r="E18" s="120">
        <v>37647.800000000003</v>
      </c>
      <c r="F18" s="122" t="s">
        <v>140</v>
      </c>
      <c r="G18" s="120">
        <v>37647.800000000003</v>
      </c>
      <c r="H18" s="130">
        <f t="shared" si="0"/>
        <v>0</v>
      </c>
      <c r="I18" s="131" t="s">
        <v>141</v>
      </c>
      <c r="J18" s="121" t="s">
        <v>146</v>
      </c>
      <c r="K18" s="117"/>
      <c r="L18" s="111"/>
    </row>
    <row r="19" spans="1:12" s="94" customFormat="1" ht="57">
      <c r="A19" s="118" t="s">
        <v>130</v>
      </c>
      <c r="B19" s="118" t="s">
        <v>149</v>
      </c>
      <c r="C19" s="119" t="s">
        <v>150</v>
      </c>
      <c r="D19" s="122" t="s">
        <v>151</v>
      </c>
      <c r="E19" s="120">
        <v>4656</v>
      </c>
      <c r="F19" s="122" t="s">
        <v>140</v>
      </c>
      <c r="G19" s="120">
        <v>4656</v>
      </c>
      <c r="H19" s="130">
        <f t="shared" si="0"/>
        <v>0</v>
      </c>
      <c r="I19" s="131" t="s">
        <v>141</v>
      </c>
      <c r="J19" s="121" t="s">
        <v>152</v>
      </c>
      <c r="K19" s="117"/>
      <c r="L19" s="111"/>
    </row>
    <row r="20" spans="1:12" s="94" customFormat="1" ht="57">
      <c r="A20" s="118" t="s">
        <v>131</v>
      </c>
      <c r="B20" s="118" t="s">
        <v>154</v>
      </c>
      <c r="C20" s="119" t="s">
        <v>155</v>
      </c>
      <c r="D20" s="122">
        <v>45294</v>
      </c>
      <c r="E20" s="120">
        <v>6000</v>
      </c>
      <c r="F20" s="122" t="s">
        <v>140</v>
      </c>
      <c r="G20" s="120">
        <v>6000</v>
      </c>
      <c r="H20" s="130">
        <f t="shared" si="0"/>
        <v>0</v>
      </c>
      <c r="I20" s="131" t="s">
        <v>141</v>
      </c>
      <c r="J20" s="121" t="s">
        <v>153</v>
      </c>
      <c r="K20" s="117"/>
      <c r="L20" s="111"/>
    </row>
    <row r="21" spans="1:12" s="94" customFormat="1" ht="57">
      <c r="A21" s="118" t="s">
        <v>127</v>
      </c>
      <c r="B21" s="118" t="s">
        <v>157</v>
      </c>
      <c r="C21" s="119" t="s">
        <v>158</v>
      </c>
      <c r="D21" s="122">
        <v>45385</v>
      </c>
      <c r="E21" s="120">
        <v>87633.98</v>
      </c>
      <c r="F21" s="122">
        <v>45386</v>
      </c>
      <c r="G21" s="120">
        <v>87633.98</v>
      </c>
      <c r="H21" s="130">
        <f t="shared" si="0"/>
        <v>0</v>
      </c>
      <c r="I21" s="131" t="s">
        <v>141</v>
      </c>
      <c r="J21" s="121" t="s">
        <v>156</v>
      </c>
      <c r="K21" s="117"/>
      <c r="L21" s="111"/>
    </row>
    <row r="22" spans="1:12" s="94" customFormat="1" ht="42.75">
      <c r="A22" s="118" t="s">
        <v>129</v>
      </c>
      <c r="B22" s="118" t="s">
        <v>160</v>
      </c>
      <c r="C22" s="119" t="s">
        <v>161</v>
      </c>
      <c r="D22" s="122">
        <v>45507</v>
      </c>
      <c r="E22" s="120">
        <v>67977.100000000006</v>
      </c>
      <c r="F22" s="122">
        <v>45508</v>
      </c>
      <c r="G22" s="120">
        <v>67977.100000000006</v>
      </c>
      <c r="H22" s="130">
        <f t="shared" si="0"/>
        <v>0</v>
      </c>
      <c r="I22" s="131" t="s">
        <v>141</v>
      </c>
      <c r="J22" s="121" t="s">
        <v>159</v>
      </c>
      <c r="K22" s="117"/>
      <c r="L22" s="111"/>
    </row>
    <row r="23" spans="1:12" s="94" customFormat="1" ht="42.75">
      <c r="A23" s="118" t="s">
        <v>163</v>
      </c>
      <c r="B23" s="118" t="s">
        <v>164</v>
      </c>
      <c r="C23" s="119" t="s">
        <v>165</v>
      </c>
      <c r="D23" s="122">
        <v>45446</v>
      </c>
      <c r="E23" s="120">
        <v>12000</v>
      </c>
      <c r="F23" s="122">
        <v>45447</v>
      </c>
      <c r="G23" s="120">
        <v>12000</v>
      </c>
      <c r="H23" s="130">
        <f t="shared" si="0"/>
        <v>0</v>
      </c>
      <c r="I23" s="131" t="s">
        <v>141</v>
      </c>
      <c r="J23" s="121" t="s">
        <v>162</v>
      </c>
      <c r="K23" s="117"/>
      <c r="L23" s="111"/>
    </row>
    <row r="24" spans="1:12" s="94" customFormat="1" ht="42.75">
      <c r="A24" s="118" t="s">
        <v>167</v>
      </c>
      <c r="B24" s="118" t="s">
        <v>168</v>
      </c>
      <c r="C24" s="119" t="s">
        <v>169</v>
      </c>
      <c r="D24" s="122" t="s">
        <v>175</v>
      </c>
      <c r="E24" s="120">
        <v>28320</v>
      </c>
      <c r="F24" s="122" t="s">
        <v>174</v>
      </c>
      <c r="G24" s="120">
        <v>28320</v>
      </c>
      <c r="H24" s="130">
        <f t="shared" si="0"/>
        <v>0</v>
      </c>
      <c r="I24" s="131" t="s">
        <v>141</v>
      </c>
      <c r="J24" s="121" t="s">
        <v>166</v>
      </c>
      <c r="K24" s="117"/>
      <c r="L24" s="111"/>
    </row>
    <row r="25" spans="1:12" s="94" customFormat="1" ht="42.75">
      <c r="A25" s="118" t="s">
        <v>171</v>
      </c>
      <c r="B25" s="118" t="s">
        <v>172</v>
      </c>
      <c r="C25" s="119" t="s">
        <v>173</v>
      </c>
      <c r="D25" s="122">
        <v>45627</v>
      </c>
      <c r="E25" s="120">
        <v>162840</v>
      </c>
      <c r="F25" s="122" t="s">
        <v>174</v>
      </c>
      <c r="G25" s="120">
        <v>162840</v>
      </c>
      <c r="H25" s="130">
        <f t="shared" si="0"/>
        <v>0</v>
      </c>
      <c r="I25" s="131" t="s">
        <v>141</v>
      </c>
      <c r="J25" s="121" t="s">
        <v>170</v>
      </c>
      <c r="K25" s="117"/>
      <c r="L25" s="111"/>
    </row>
    <row r="26" spans="1:12" s="94" customFormat="1" ht="15">
      <c r="A26" s="142" t="s">
        <v>177</v>
      </c>
      <c r="B26" s="142" t="s">
        <v>178</v>
      </c>
      <c r="C26" s="119" t="s">
        <v>179</v>
      </c>
      <c r="D26" s="122" t="s">
        <v>182</v>
      </c>
      <c r="E26" s="120">
        <v>240496.74</v>
      </c>
      <c r="F26" s="145" t="s">
        <v>185</v>
      </c>
      <c r="G26" s="120">
        <v>240496.74</v>
      </c>
      <c r="H26" s="130">
        <f t="shared" si="0"/>
        <v>0</v>
      </c>
      <c r="I26" s="131" t="s">
        <v>141</v>
      </c>
      <c r="J26" s="148" t="s">
        <v>176</v>
      </c>
      <c r="K26" s="117"/>
      <c r="L26" s="111"/>
    </row>
    <row r="27" spans="1:12" s="94" customFormat="1" ht="15">
      <c r="A27" s="143"/>
      <c r="B27" s="143"/>
      <c r="C27" s="119" t="s">
        <v>180</v>
      </c>
      <c r="D27" s="122" t="s">
        <v>183</v>
      </c>
      <c r="E27" s="120">
        <v>694515.6</v>
      </c>
      <c r="F27" s="146"/>
      <c r="G27" s="120">
        <v>694515.6</v>
      </c>
      <c r="H27" s="130">
        <f t="shared" si="0"/>
        <v>0</v>
      </c>
      <c r="I27" s="131" t="s">
        <v>141</v>
      </c>
      <c r="J27" s="149"/>
      <c r="K27" s="117"/>
      <c r="L27" s="111"/>
    </row>
    <row r="28" spans="1:12" s="94" customFormat="1" ht="15">
      <c r="A28" s="144"/>
      <c r="B28" s="144"/>
      <c r="C28" s="119" t="s">
        <v>181</v>
      </c>
      <c r="D28" s="122" t="s">
        <v>184</v>
      </c>
      <c r="E28" s="120">
        <v>162822.79999999999</v>
      </c>
      <c r="F28" s="147"/>
      <c r="G28" s="120">
        <v>162822.79999999999</v>
      </c>
      <c r="H28" s="130">
        <f t="shared" si="0"/>
        <v>0</v>
      </c>
      <c r="I28" s="131" t="s">
        <v>141</v>
      </c>
      <c r="J28" s="150"/>
      <c r="K28" s="117"/>
      <c r="L28" s="111"/>
    </row>
    <row r="29" spans="1:12" s="94" customFormat="1" ht="42.75">
      <c r="A29" s="135" t="s">
        <v>186</v>
      </c>
      <c r="B29" s="135" t="s">
        <v>187</v>
      </c>
      <c r="C29" s="119" t="s">
        <v>188</v>
      </c>
      <c r="D29" s="122">
        <v>45445</v>
      </c>
      <c r="E29" s="120">
        <v>2380</v>
      </c>
      <c r="F29" s="122">
        <v>45446</v>
      </c>
      <c r="G29" s="120">
        <v>2380</v>
      </c>
      <c r="H29" s="130">
        <f t="shared" si="0"/>
        <v>0</v>
      </c>
      <c r="I29" s="131" t="s">
        <v>141</v>
      </c>
      <c r="J29" s="121" t="s">
        <v>189</v>
      </c>
      <c r="K29" s="117"/>
      <c r="L29" s="111"/>
    </row>
    <row r="30" spans="1:12" s="94" customFormat="1" ht="42.75">
      <c r="A30" s="135" t="s">
        <v>191</v>
      </c>
      <c r="B30" s="135" t="s">
        <v>192</v>
      </c>
      <c r="C30" s="119" t="s">
        <v>193</v>
      </c>
      <c r="D30" s="122" t="s">
        <v>151</v>
      </c>
      <c r="E30" s="120">
        <v>7074.1</v>
      </c>
      <c r="F30" s="122" t="s">
        <v>185</v>
      </c>
      <c r="G30" s="120">
        <v>7074.1</v>
      </c>
      <c r="H30" s="130">
        <f t="shared" si="0"/>
        <v>0</v>
      </c>
      <c r="I30" s="131" t="s">
        <v>141</v>
      </c>
      <c r="J30" s="121" t="s">
        <v>190</v>
      </c>
      <c r="K30" s="117"/>
      <c r="L30" s="111"/>
    </row>
    <row r="31" spans="1:12" s="94" customFormat="1" ht="29.25" customHeight="1">
      <c r="A31" s="142" t="s">
        <v>194</v>
      </c>
      <c r="B31" s="142" t="s">
        <v>195</v>
      </c>
      <c r="C31" s="119" t="s">
        <v>179</v>
      </c>
      <c r="D31" s="122">
        <v>45413</v>
      </c>
      <c r="E31" s="120">
        <v>10439.94</v>
      </c>
      <c r="F31" s="145" t="s">
        <v>185</v>
      </c>
      <c r="G31" s="120">
        <v>10439.94</v>
      </c>
      <c r="H31" s="130">
        <f t="shared" si="0"/>
        <v>0</v>
      </c>
      <c r="I31" s="131" t="s">
        <v>141</v>
      </c>
      <c r="J31" s="148" t="s">
        <v>198</v>
      </c>
      <c r="K31" s="117"/>
      <c r="L31" s="111"/>
    </row>
    <row r="32" spans="1:12" s="94" customFormat="1" ht="17.25" customHeight="1">
      <c r="A32" s="143"/>
      <c r="B32" s="143"/>
      <c r="C32" s="119" t="s">
        <v>196</v>
      </c>
      <c r="D32" s="122">
        <v>45293</v>
      </c>
      <c r="E32" s="120">
        <v>2959.97</v>
      </c>
      <c r="F32" s="146"/>
      <c r="G32" s="120">
        <v>2959.97</v>
      </c>
      <c r="H32" s="130">
        <f t="shared" si="0"/>
        <v>0</v>
      </c>
      <c r="I32" s="131" t="s">
        <v>141</v>
      </c>
      <c r="J32" s="149"/>
      <c r="K32" s="117"/>
      <c r="L32" s="111"/>
    </row>
    <row r="33" spans="1:12" s="94" customFormat="1" ht="15">
      <c r="A33" s="144"/>
      <c r="B33" s="144"/>
      <c r="C33" s="119" t="s">
        <v>197</v>
      </c>
      <c r="D33" s="122">
        <v>45294</v>
      </c>
      <c r="E33" s="120">
        <v>4309.97</v>
      </c>
      <c r="F33" s="147"/>
      <c r="G33" s="120">
        <v>4309.97</v>
      </c>
      <c r="H33" s="130">
        <f t="shared" si="0"/>
        <v>0</v>
      </c>
      <c r="I33" s="131" t="s">
        <v>141</v>
      </c>
      <c r="J33" s="150"/>
      <c r="K33" s="117"/>
      <c r="L33" s="111"/>
    </row>
    <row r="34" spans="1:12" s="94" customFormat="1" ht="25.5" customHeight="1">
      <c r="A34" s="142" t="s">
        <v>201</v>
      </c>
      <c r="B34" s="142" t="s">
        <v>200</v>
      </c>
      <c r="C34" s="119" t="s">
        <v>202</v>
      </c>
      <c r="D34" s="122">
        <v>45537</v>
      </c>
      <c r="E34" s="120">
        <v>28556</v>
      </c>
      <c r="F34" s="145" t="s">
        <v>204</v>
      </c>
      <c r="G34" s="120">
        <v>28556</v>
      </c>
      <c r="H34" s="130">
        <f t="shared" si="0"/>
        <v>0</v>
      </c>
      <c r="I34" s="131" t="s">
        <v>141</v>
      </c>
      <c r="J34" s="148" t="s">
        <v>199</v>
      </c>
      <c r="K34" s="117"/>
      <c r="L34" s="111"/>
    </row>
    <row r="35" spans="1:12" s="94" customFormat="1" ht="15">
      <c r="A35" s="144"/>
      <c r="B35" s="144"/>
      <c r="C35" s="119" t="s">
        <v>203</v>
      </c>
      <c r="D35" s="122">
        <v>45294</v>
      </c>
      <c r="E35" s="120">
        <v>71714.5</v>
      </c>
      <c r="F35" s="147"/>
      <c r="G35" s="120">
        <v>71714.5</v>
      </c>
      <c r="H35" s="130">
        <f t="shared" si="0"/>
        <v>0</v>
      </c>
      <c r="I35" s="131" t="s">
        <v>141</v>
      </c>
      <c r="J35" s="150"/>
      <c r="K35" s="117"/>
      <c r="L35" s="111"/>
    </row>
    <row r="36" spans="1:12" s="94" customFormat="1" ht="28.5">
      <c r="A36" s="135" t="s">
        <v>207</v>
      </c>
      <c r="B36" s="135" t="s">
        <v>206</v>
      </c>
      <c r="C36" s="119" t="s">
        <v>208</v>
      </c>
      <c r="D36" s="122" t="s">
        <v>182</v>
      </c>
      <c r="E36" s="120">
        <v>5125</v>
      </c>
      <c r="F36" s="122" t="s">
        <v>204</v>
      </c>
      <c r="G36" s="120">
        <v>5125</v>
      </c>
      <c r="H36" s="130">
        <f t="shared" si="0"/>
        <v>0</v>
      </c>
      <c r="I36" s="131" t="s">
        <v>141</v>
      </c>
      <c r="J36" s="121" t="s">
        <v>205</v>
      </c>
      <c r="K36" s="117"/>
      <c r="L36" s="111"/>
    </row>
    <row r="37" spans="1:12" s="94" customFormat="1" ht="57">
      <c r="A37" s="135" t="s">
        <v>209</v>
      </c>
      <c r="B37" s="135" t="s">
        <v>210</v>
      </c>
      <c r="C37" s="119" t="s">
        <v>211</v>
      </c>
      <c r="D37" s="122" t="s">
        <v>212</v>
      </c>
      <c r="E37" s="120">
        <v>466100</v>
      </c>
      <c r="F37" s="122" t="s">
        <v>204</v>
      </c>
      <c r="G37" s="120">
        <v>466100</v>
      </c>
      <c r="H37" s="130">
        <f t="shared" si="0"/>
        <v>0</v>
      </c>
      <c r="I37" s="131" t="s">
        <v>141</v>
      </c>
      <c r="J37" s="121" t="s">
        <v>213</v>
      </c>
      <c r="K37" s="117"/>
      <c r="L37" s="111"/>
    </row>
    <row r="38" spans="1:12" s="94" customFormat="1" ht="18" customHeight="1">
      <c r="A38" s="142" t="s">
        <v>215</v>
      </c>
      <c r="B38" s="142" t="s">
        <v>214</v>
      </c>
      <c r="C38" s="119" t="s">
        <v>216</v>
      </c>
      <c r="D38" s="122">
        <v>45413</v>
      </c>
      <c r="E38" s="120">
        <v>5900</v>
      </c>
      <c r="F38" s="145" t="s">
        <v>204</v>
      </c>
      <c r="G38" s="120">
        <v>5900</v>
      </c>
      <c r="H38" s="130">
        <f t="shared" si="0"/>
        <v>0</v>
      </c>
      <c r="I38" s="131" t="s">
        <v>141</v>
      </c>
      <c r="J38" s="148" t="s">
        <v>219</v>
      </c>
      <c r="K38" s="117"/>
      <c r="L38" s="111"/>
    </row>
    <row r="39" spans="1:12" s="94" customFormat="1" ht="20.25" customHeight="1">
      <c r="A39" s="143"/>
      <c r="B39" s="143"/>
      <c r="C39" s="119" t="s">
        <v>217</v>
      </c>
      <c r="D39" s="122">
        <v>45293</v>
      </c>
      <c r="E39" s="120">
        <v>5900</v>
      </c>
      <c r="F39" s="146"/>
      <c r="G39" s="120">
        <v>5900</v>
      </c>
      <c r="H39" s="130">
        <f t="shared" si="0"/>
        <v>0</v>
      </c>
      <c r="I39" s="131" t="s">
        <v>141</v>
      </c>
      <c r="J39" s="149"/>
      <c r="K39" s="117"/>
      <c r="L39" s="111"/>
    </row>
    <row r="40" spans="1:12" s="94" customFormat="1" ht="17.25" customHeight="1">
      <c r="A40" s="144"/>
      <c r="B40" s="144"/>
      <c r="C40" s="119" t="s">
        <v>218</v>
      </c>
      <c r="D40" s="122">
        <v>45294</v>
      </c>
      <c r="E40" s="120">
        <v>5900</v>
      </c>
      <c r="F40" s="147"/>
      <c r="G40" s="120">
        <v>5900</v>
      </c>
      <c r="H40" s="130">
        <f t="shared" si="0"/>
        <v>0</v>
      </c>
      <c r="I40" s="131" t="s">
        <v>141</v>
      </c>
      <c r="J40" s="150"/>
      <c r="K40" s="117"/>
      <c r="L40" s="111"/>
    </row>
    <row r="41" spans="1:12" s="94" customFormat="1" ht="57">
      <c r="A41" s="135" t="s">
        <v>221</v>
      </c>
      <c r="B41" s="135" t="s">
        <v>222</v>
      </c>
      <c r="C41" s="119" t="s">
        <v>223</v>
      </c>
      <c r="D41" s="122" t="s">
        <v>224</v>
      </c>
      <c r="E41" s="120">
        <v>5000</v>
      </c>
      <c r="F41" s="122" t="s">
        <v>204</v>
      </c>
      <c r="G41" s="120">
        <v>5000</v>
      </c>
      <c r="H41" s="130">
        <f t="shared" si="0"/>
        <v>0</v>
      </c>
      <c r="I41" s="131" t="s">
        <v>141</v>
      </c>
      <c r="J41" s="121" t="s">
        <v>220</v>
      </c>
      <c r="K41" s="117"/>
      <c r="L41" s="111"/>
    </row>
    <row r="42" spans="1:12" s="94" customFormat="1" ht="57">
      <c r="A42" s="135" t="s">
        <v>226</v>
      </c>
      <c r="B42" s="135" t="s">
        <v>227</v>
      </c>
      <c r="C42" s="119" t="s">
        <v>228</v>
      </c>
      <c r="D42" s="122">
        <v>45414</v>
      </c>
      <c r="E42" s="120">
        <v>11625</v>
      </c>
      <c r="F42" s="122">
        <v>45415</v>
      </c>
      <c r="G42" s="120">
        <v>11625</v>
      </c>
      <c r="H42" s="130">
        <f t="shared" si="0"/>
        <v>0</v>
      </c>
      <c r="I42" s="131" t="s">
        <v>141</v>
      </c>
      <c r="J42" s="121" t="s">
        <v>225</v>
      </c>
      <c r="K42" s="117"/>
      <c r="L42" s="111"/>
    </row>
    <row r="43" spans="1:12" s="94" customFormat="1" ht="42.75">
      <c r="A43" s="135" t="s">
        <v>232</v>
      </c>
      <c r="B43" s="135" t="s">
        <v>231</v>
      </c>
      <c r="C43" s="119" t="s">
        <v>233</v>
      </c>
      <c r="D43" s="122">
        <v>45629</v>
      </c>
      <c r="E43" s="120">
        <v>60180</v>
      </c>
      <c r="F43" s="122">
        <v>45630</v>
      </c>
      <c r="G43" s="120">
        <v>60180</v>
      </c>
      <c r="H43" s="130">
        <f t="shared" si="0"/>
        <v>0</v>
      </c>
      <c r="I43" s="131" t="s">
        <v>230</v>
      </c>
      <c r="J43" s="121" t="s">
        <v>229</v>
      </c>
      <c r="K43" s="117"/>
      <c r="L43" s="111"/>
    </row>
    <row r="44" spans="1:12" s="94" customFormat="1" ht="42.75">
      <c r="A44" s="135" t="s">
        <v>235</v>
      </c>
      <c r="B44" s="135" t="s">
        <v>236</v>
      </c>
      <c r="C44" s="119" t="s">
        <v>237</v>
      </c>
      <c r="D44" s="122">
        <v>45293</v>
      </c>
      <c r="E44" s="120">
        <v>45473.43</v>
      </c>
      <c r="F44" s="122" t="s">
        <v>151</v>
      </c>
      <c r="G44" s="120">
        <v>45473.43</v>
      </c>
      <c r="H44" s="130">
        <f t="shared" ref="H44:H57" si="1">+E44-G44</f>
        <v>0</v>
      </c>
      <c r="I44" s="131" t="s">
        <v>230</v>
      </c>
      <c r="J44" s="121" t="s">
        <v>234</v>
      </c>
      <c r="K44" s="117"/>
      <c r="L44" s="111"/>
    </row>
    <row r="45" spans="1:12" s="94" customFormat="1" ht="42.75">
      <c r="A45" s="135" t="s">
        <v>240</v>
      </c>
      <c r="B45" s="135" t="s">
        <v>239</v>
      </c>
      <c r="C45" s="119" t="s">
        <v>241</v>
      </c>
      <c r="D45" s="122">
        <v>45414</v>
      </c>
      <c r="E45" s="120">
        <v>1239000</v>
      </c>
      <c r="F45" s="122">
        <v>45415</v>
      </c>
      <c r="G45" s="120">
        <v>1239000</v>
      </c>
      <c r="H45" s="130">
        <f t="shared" si="1"/>
        <v>0</v>
      </c>
      <c r="I45" s="131" t="s">
        <v>230</v>
      </c>
      <c r="J45" s="121" t="s">
        <v>238</v>
      </c>
      <c r="K45" s="117"/>
      <c r="L45" s="111"/>
    </row>
    <row r="46" spans="1:12" s="94" customFormat="1" ht="42.75">
      <c r="A46" s="135" t="s">
        <v>243</v>
      </c>
      <c r="B46" s="135" t="s">
        <v>244</v>
      </c>
      <c r="C46" s="119" t="s">
        <v>245</v>
      </c>
      <c r="D46" s="122" t="s">
        <v>246</v>
      </c>
      <c r="E46" s="120">
        <v>2185805</v>
      </c>
      <c r="F46" s="122" t="s">
        <v>247</v>
      </c>
      <c r="G46" s="120">
        <v>2185805</v>
      </c>
      <c r="H46" s="130">
        <f t="shared" si="1"/>
        <v>0</v>
      </c>
      <c r="I46" s="131" t="s">
        <v>230</v>
      </c>
      <c r="J46" s="121" t="s">
        <v>242</v>
      </c>
      <c r="K46" s="117"/>
      <c r="L46" s="111"/>
    </row>
    <row r="47" spans="1:12" s="94" customFormat="1" ht="21.75" customHeight="1">
      <c r="A47" s="142" t="s">
        <v>249</v>
      </c>
      <c r="B47" s="142" t="s">
        <v>250</v>
      </c>
      <c r="C47" s="119" t="s">
        <v>251</v>
      </c>
      <c r="D47" s="145" t="s">
        <v>224</v>
      </c>
      <c r="E47" s="120">
        <v>13538.08</v>
      </c>
      <c r="F47" s="145" t="s">
        <v>253</v>
      </c>
      <c r="G47" s="120">
        <v>13538.08</v>
      </c>
      <c r="H47" s="130">
        <f t="shared" si="1"/>
        <v>0</v>
      </c>
      <c r="I47" s="131" t="s">
        <v>230</v>
      </c>
      <c r="J47" s="148" t="s">
        <v>248</v>
      </c>
      <c r="K47" s="117"/>
      <c r="L47" s="111"/>
    </row>
    <row r="48" spans="1:12" s="94" customFormat="1" ht="18" customHeight="1">
      <c r="A48" s="144"/>
      <c r="B48" s="144"/>
      <c r="C48" s="119" t="s">
        <v>252</v>
      </c>
      <c r="D48" s="147"/>
      <c r="E48" s="120">
        <v>37924.86</v>
      </c>
      <c r="F48" s="147"/>
      <c r="G48" s="120">
        <v>37924.86</v>
      </c>
      <c r="H48" s="130">
        <f t="shared" si="1"/>
        <v>0</v>
      </c>
      <c r="I48" s="131" t="s">
        <v>230</v>
      </c>
      <c r="J48" s="150"/>
      <c r="K48" s="117"/>
      <c r="L48" s="111"/>
    </row>
    <row r="49" spans="1:12" s="94" customFormat="1" ht="42.75">
      <c r="A49" s="135" t="s">
        <v>258</v>
      </c>
      <c r="B49" s="135" t="s">
        <v>257</v>
      </c>
      <c r="C49" s="119" t="s">
        <v>255</v>
      </c>
      <c r="D49" s="122" t="s">
        <v>175</v>
      </c>
      <c r="E49" s="120">
        <v>368667.7</v>
      </c>
      <c r="F49" s="122" t="s">
        <v>256</v>
      </c>
      <c r="G49" s="120">
        <v>368667.7</v>
      </c>
      <c r="H49" s="130">
        <f t="shared" si="1"/>
        <v>0</v>
      </c>
      <c r="I49" s="131" t="s">
        <v>230</v>
      </c>
      <c r="J49" s="121" t="s">
        <v>254</v>
      </c>
      <c r="K49" s="117"/>
      <c r="L49" s="111"/>
    </row>
    <row r="50" spans="1:12" s="94" customFormat="1" ht="42.75">
      <c r="A50" s="135" t="s">
        <v>261</v>
      </c>
      <c r="B50" s="135" t="s">
        <v>260</v>
      </c>
      <c r="C50" s="119" t="s">
        <v>262</v>
      </c>
      <c r="D50" s="122">
        <v>45323</v>
      </c>
      <c r="E50" s="120">
        <v>77408</v>
      </c>
      <c r="F50" s="122">
        <v>45324</v>
      </c>
      <c r="G50" s="120">
        <v>77408</v>
      </c>
      <c r="H50" s="130">
        <f t="shared" si="1"/>
        <v>0</v>
      </c>
      <c r="I50" s="131" t="s">
        <v>230</v>
      </c>
      <c r="J50" s="121" t="s">
        <v>259</v>
      </c>
      <c r="K50" s="117"/>
      <c r="L50" s="111"/>
    </row>
    <row r="51" spans="1:12" s="94" customFormat="1" ht="42.75">
      <c r="A51" s="135" t="s">
        <v>265</v>
      </c>
      <c r="B51" s="135" t="s">
        <v>264</v>
      </c>
      <c r="C51" s="119" t="s">
        <v>266</v>
      </c>
      <c r="D51" s="122" t="s">
        <v>267</v>
      </c>
      <c r="E51" s="120">
        <v>799873.82</v>
      </c>
      <c r="F51" s="122" t="s">
        <v>268</v>
      </c>
      <c r="G51" s="120">
        <v>799873.82</v>
      </c>
      <c r="H51" s="130">
        <f t="shared" si="1"/>
        <v>0</v>
      </c>
      <c r="I51" s="131" t="s">
        <v>230</v>
      </c>
      <c r="J51" s="121" t="s">
        <v>263</v>
      </c>
      <c r="K51" s="117"/>
      <c r="L51" s="111"/>
    </row>
    <row r="52" spans="1:12" s="94" customFormat="1" ht="42.75">
      <c r="A52" s="135" t="s">
        <v>271</v>
      </c>
      <c r="B52" s="135" t="s">
        <v>270</v>
      </c>
      <c r="C52" s="119" t="s">
        <v>272</v>
      </c>
      <c r="D52" s="122">
        <v>45352</v>
      </c>
      <c r="E52" s="120">
        <v>3932748</v>
      </c>
      <c r="F52" s="122">
        <v>45353</v>
      </c>
      <c r="G52" s="120">
        <v>3932748</v>
      </c>
      <c r="H52" s="130">
        <f t="shared" si="1"/>
        <v>0</v>
      </c>
      <c r="I52" s="131" t="s">
        <v>230</v>
      </c>
      <c r="J52" s="121" t="s">
        <v>269</v>
      </c>
      <c r="K52" s="117"/>
      <c r="L52" s="111"/>
    </row>
    <row r="53" spans="1:12" s="94" customFormat="1" ht="42.75">
      <c r="A53" s="135" t="s">
        <v>275</v>
      </c>
      <c r="B53" s="135" t="s">
        <v>274</v>
      </c>
      <c r="C53" s="119" t="s">
        <v>276</v>
      </c>
      <c r="D53" s="122" t="s">
        <v>267</v>
      </c>
      <c r="E53" s="120">
        <v>651512.18000000005</v>
      </c>
      <c r="F53" s="122" t="s">
        <v>268</v>
      </c>
      <c r="G53" s="120">
        <v>651512.18000000005</v>
      </c>
      <c r="H53" s="130">
        <f t="shared" si="1"/>
        <v>0</v>
      </c>
      <c r="I53" s="131" t="s">
        <v>230</v>
      </c>
      <c r="J53" s="121" t="s">
        <v>273</v>
      </c>
      <c r="K53" s="117"/>
      <c r="L53" s="111"/>
    </row>
    <row r="54" spans="1:12" s="94" customFormat="1" ht="57">
      <c r="A54" s="135" t="s">
        <v>278</v>
      </c>
      <c r="B54" s="135" t="s">
        <v>279</v>
      </c>
      <c r="C54" s="119" t="s">
        <v>280</v>
      </c>
      <c r="D54" s="122" t="s">
        <v>281</v>
      </c>
      <c r="E54" s="120">
        <v>17725</v>
      </c>
      <c r="F54" s="122" t="s">
        <v>282</v>
      </c>
      <c r="G54" s="120">
        <v>17725</v>
      </c>
      <c r="H54" s="130">
        <f t="shared" si="1"/>
        <v>0</v>
      </c>
      <c r="I54" s="131" t="s">
        <v>230</v>
      </c>
      <c r="J54" s="121" t="s">
        <v>277</v>
      </c>
      <c r="K54" s="117"/>
      <c r="L54" s="111"/>
    </row>
    <row r="55" spans="1:12" s="94" customFormat="1" ht="42.75">
      <c r="A55" s="135" t="s">
        <v>186</v>
      </c>
      <c r="B55" s="135" t="s">
        <v>284</v>
      </c>
      <c r="C55" s="119" t="s">
        <v>285</v>
      </c>
      <c r="D55" s="122">
        <v>45599</v>
      </c>
      <c r="E55" s="120">
        <v>7140</v>
      </c>
      <c r="F55" s="122">
        <v>45600</v>
      </c>
      <c r="G55" s="120">
        <v>7140</v>
      </c>
      <c r="H55" s="130">
        <f t="shared" si="1"/>
        <v>0</v>
      </c>
      <c r="I55" s="131" t="s">
        <v>230</v>
      </c>
      <c r="J55" s="121" t="s">
        <v>283</v>
      </c>
      <c r="K55" s="117"/>
      <c r="L55" s="111"/>
    </row>
    <row r="56" spans="1:12" s="94" customFormat="1" ht="28.5">
      <c r="A56" s="135" t="s">
        <v>207</v>
      </c>
      <c r="B56" s="135" t="s">
        <v>287</v>
      </c>
      <c r="C56" s="119" t="s">
        <v>288</v>
      </c>
      <c r="D56" s="122" t="s">
        <v>281</v>
      </c>
      <c r="E56" s="120">
        <v>5125</v>
      </c>
      <c r="F56" s="122" t="s">
        <v>282</v>
      </c>
      <c r="G56" s="120">
        <v>5125</v>
      </c>
      <c r="H56" s="130">
        <f t="shared" si="1"/>
        <v>0</v>
      </c>
      <c r="I56" s="131" t="s">
        <v>230</v>
      </c>
      <c r="J56" s="121" t="s">
        <v>286</v>
      </c>
      <c r="K56" s="117"/>
      <c r="L56" s="111"/>
    </row>
    <row r="57" spans="1:12" s="94" customFormat="1" ht="42.75">
      <c r="A57" s="135" t="s">
        <v>289</v>
      </c>
      <c r="B57" s="135" t="s">
        <v>290</v>
      </c>
      <c r="C57" s="119" t="s">
        <v>291</v>
      </c>
      <c r="D57" s="122">
        <v>45568</v>
      </c>
      <c r="E57" s="120">
        <v>506630.64</v>
      </c>
      <c r="F57" s="122">
        <v>45569</v>
      </c>
      <c r="G57" s="120">
        <v>506630.64</v>
      </c>
      <c r="H57" s="130">
        <f t="shared" si="1"/>
        <v>0</v>
      </c>
      <c r="I57" s="131" t="s">
        <v>230</v>
      </c>
      <c r="J57" s="121" t="s">
        <v>292</v>
      </c>
      <c r="K57" s="117"/>
      <c r="L57" s="111"/>
    </row>
    <row r="58" spans="1:12" s="94" customFormat="1" ht="30" customHeight="1" thickBot="1">
      <c r="A58" s="123"/>
      <c r="B58" s="124"/>
      <c r="C58" s="123"/>
      <c r="D58" s="125" t="s">
        <v>123</v>
      </c>
      <c r="E58" s="126">
        <f>SUM(E13:E57)</f>
        <v>12092502.810000001</v>
      </c>
      <c r="F58" s="127"/>
      <c r="G58" s="126">
        <f>SUM(G13:G57)</f>
        <v>12092502.810000001</v>
      </c>
      <c r="H58" s="126">
        <f>SUM(H13:H57)</f>
        <v>0</v>
      </c>
      <c r="I58" s="128"/>
      <c r="J58" s="129"/>
      <c r="K58" s="117"/>
      <c r="L58" s="111"/>
    </row>
    <row r="59" spans="1:12" s="94" customFormat="1" ht="16.5" thickTop="1">
      <c r="A59" s="105"/>
      <c r="B59" s="107"/>
      <c r="C59" s="105"/>
      <c r="D59" s="106"/>
      <c r="E59" s="108"/>
      <c r="F59" s="106"/>
      <c r="G59" s="109"/>
      <c r="H59" s="109"/>
      <c r="I59" s="110"/>
      <c r="J59" s="113"/>
      <c r="K59" s="111"/>
      <c r="L59" s="111"/>
    </row>
    <row r="60" spans="1:12" s="94" customFormat="1" ht="15" customHeight="1">
      <c r="A60" s="105"/>
      <c r="B60" s="107"/>
      <c r="C60" s="105"/>
      <c r="D60" s="106"/>
      <c r="E60" s="108"/>
      <c r="F60" s="106"/>
      <c r="G60" s="109"/>
      <c r="H60" s="109"/>
      <c r="I60" s="110"/>
      <c r="J60" s="113"/>
      <c r="K60" s="111"/>
      <c r="L60" s="111"/>
    </row>
    <row r="61" spans="1:12" s="94" customFormat="1" ht="15" customHeight="1">
      <c r="A61" s="105"/>
      <c r="B61" s="107"/>
      <c r="C61" s="105"/>
      <c r="D61" s="106"/>
      <c r="E61" s="108"/>
      <c r="F61" s="106"/>
      <c r="G61" s="109"/>
      <c r="H61" s="109"/>
      <c r="I61" s="110"/>
      <c r="J61" s="113"/>
      <c r="K61" s="111"/>
      <c r="L61" s="111"/>
    </row>
    <row r="62" spans="1:12" s="94" customFormat="1" ht="15" customHeight="1">
      <c r="A62" s="105"/>
      <c r="B62" s="107"/>
      <c r="C62" s="105"/>
      <c r="D62" s="106"/>
      <c r="E62" s="108"/>
      <c r="F62" s="106"/>
      <c r="G62" s="109"/>
      <c r="H62" s="109"/>
      <c r="I62" s="110"/>
      <c r="J62" s="113"/>
      <c r="K62" s="111"/>
      <c r="L62" s="111"/>
    </row>
    <row r="63" spans="1:12" s="94" customFormat="1" ht="15" customHeight="1">
      <c r="A63" s="105"/>
      <c r="B63" s="107"/>
      <c r="C63" s="105"/>
      <c r="D63" s="106"/>
      <c r="E63" s="108"/>
      <c r="F63" s="106"/>
      <c r="G63" s="109"/>
      <c r="H63" s="109"/>
      <c r="I63" s="110"/>
      <c r="J63" s="113"/>
      <c r="K63" s="111"/>
      <c r="L63" s="111"/>
    </row>
    <row r="64" spans="1:12" s="94" customFormat="1" ht="15">
      <c r="A64" s="105"/>
      <c r="B64" s="107"/>
      <c r="C64" s="105"/>
      <c r="D64" s="106"/>
      <c r="E64" s="108"/>
      <c r="F64" s="106"/>
      <c r="G64" s="108"/>
      <c r="H64" s="108"/>
      <c r="I64" s="110"/>
      <c r="J64" s="113"/>
      <c r="K64" s="111"/>
      <c r="L64" s="111"/>
    </row>
    <row r="65" spans="1:12" s="94" customFormat="1" ht="15.75">
      <c r="A65" s="111"/>
      <c r="B65" s="153" t="s">
        <v>132</v>
      </c>
      <c r="C65" s="153"/>
      <c r="D65" s="113"/>
      <c r="E65" s="111"/>
      <c r="F65" s="113"/>
      <c r="G65" s="111"/>
      <c r="H65" s="111"/>
      <c r="I65" s="113"/>
      <c r="J65" s="113"/>
      <c r="K65" s="111"/>
      <c r="L65" s="111"/>
    </row>
    <row r="66" spans="1:12" s="94" customFormat="1" ht="15.75">
      <c r="A66" s="111"/>
      <c r="B66" s="154" t="s">
        <v>133</v>
      </c>
      <c r="C66" s="154"/>
      <c r="D66" s="113"/>
      <c r="E66" s="111"/>
      <c r="F66" s="113"/>
      <c r="G66" s="111"/>
      <c r="H66" s="111"/>
      <c r="I66" s="113"/>
      <c r="J66" s="113"/>
      <c r="K66" s="111"/>
      <c r="L66" s="111"/>
    </row>
    <row r="67" spans="1:12" s="94" customFormat="1" ht="15">
      <c r="A67" s="111"/>
      <c r="B67" s="111"/>
      <c r="C67" s="111"/>
      <c r="D67" s="113"/>
      <c r="E67" s="111"/>
      <c r="F67" s="113"/>
      <c r="G67" s="111"/>
      <c r="H67" s="111"/>
      <c r="I67" s="113"/>
      <c r="J67" s="113"/>
      <c r="K67" s="111"/>
      <c r="L67" s="111"/>
    </row>
    <row r="68" spans="1:12" s="94" customFormat="1" ht="15">
      <c r="A68" s="111"/>
      <c r="B68" s="111"/>
      <c r="C68" s="111"/>
      <c r="D68" s="113"/>
      <c r="E68" s="111"/>
      <c r="F68" s="113"/>
      <c r="G68" s="111"/>
      <c r="H68" s="111"/>
      <c r="I68" s="113"/>
      <c r="J68" s="113"/>
      <c r="K68" s="111"/>
      <c r="L68" s="111"/>
    </row>
    <row r="69" spans="1:12" s="94" customFormat="1" ht="15">
      <c r="A69" s="111"/>
      <c r="B69" s="111"/>
      <c r="C69" s="111"/>
      <c r="D69" s="113"/>
      <c r="E69" s="111"/>
      <c r="F69" s="113"/>
      <c r="G69" s="111"/>
      <c r="H69" s="111"/>
      <c r="I69" s="113"/>
      <c r="J69" s="113"/>
      <c r="K69" s="111"/>
      <c r="L69" s="111"/>
    </row>
    <row r="70" spans="1:12" s="94" customFormat="1" ht="15">
      <c r="A70" s="111"/>
      <c r="B70" s="111"/>
      <c r="C70" s="111"/>
      <c r="D70" s="113"/>
      <c r="E70" s="112"/>
      <c r="F70" s="113"/>
      <c r="G70" s="111"/>
      <c r="H70" s="111"/>
      <c r="I70" s="113"/>
      <c r="J70" s="113"/>
      <c r="K70" s="111"/>
      <c r="L70" s="111"/>
    </row>
    <row r="71" spans="1:12" s="94" customFormat="1" ht="15">
      <c r="A71" s="113"/>
      <c r="B71" s="111"/>
      <c r="C71" s="114"/>
      <c r="D71" s="113"/>
      <c r="E71" s="112"/>
      <c r="F71" s="113"/>
      <c r="G71" s="113"/>
      <c r="H71" s="115"/>
      <c r="I71" s="113"/>
      <c r="J71" s="113"/>
      <c r="K71" s="111"/>
      <c r="L71" s="111"/>
    </row>
    <row r="72" spans="1:12" s="94" customFormat="1" ht="15">
      <c r="A72" s="113"/>
      <c r="B72" s="111"/>
      <c r="C72" s="114"/>
      <c r="D72" s="113"/>
      <c r="E72" s="112"/>
      <c r="F72" s="113"/>
      <c r="G72" s="113"/>
      <c r="H72" s="115"/>
      <c r="I72" s="113"/>
      <c r="J72" s="113"/>
      <c r="K72" s="111"/>
      <c r="L72" s="111"/>
    </row>
    <row r="73" spans="1:12" s="94" customFormat="1" ht="15">
      <c r="A73" s="113"/>
      <c r="B73" s="111"/>
      <c r="C73" s="114"/>
      <c r="D73" s="113"/>
      <c r="E73" s="112"/>
      <c r="F73" s="113"/>
      <c r="G73" s="113"/>
      <c r="H73" s="115"/>
      <c r="I73" s="113"/>
      <c r="J73" s="113"/>
      <c r="K73" s="111"/>
      <c r="L73" s="111"/>
    </row>
    <row r="74" spans="1:12" s="94" customFormat="1" ht="15">
      <c r="A74" s="113"/>
      <c r="B74" s="111"/>
      <c r="C74" s="114"/>
      <c r="D74" s="113"/>
      <c r="E74" s="112"/>
      <c r="F74" s="113"/>
      <c r="G74" s="113"/>
      <c r="H74" s="115"/>
      <c r="I74" s="113"/>
      <c r="J74" s="113"/>
      <c r="K74" s="111"/>
      <c r="L74" s="111"/>
    </row>
    <row r="75" spans="1:12" s="94" customFormat="1" ht="15">
      <c r="A75" s="113"/>
      <c r="B75" s="111"/>
      <c r="C75" s="114"/>
      <c r="D75" s="113"/>
      <c r="E75" s="112"/>
      <c r="F75" s="113"/>
      <c r="G75" s="113"/>
      <c r="H75" s="115"/>
      <c r="I75" s="113"/>
      <c r="J75" s="113"/>
      <c r="K75" s="111"/>
      <c r="L75" s="111"/>
    </row>
    <row r="76" spans="1:12" s="94" customFormat="1" ht="15">
      <c r="A76" s="113"/>
      <c r="B76" s="111"/>
      <c r="C76" s="114"/>
      <c r="D76" s="113"/>
      <c r="E76" s="112"/>
      <c r="F76" s="113"/>
      <c r="G76" s="113"/>
      <c r="H76" s="115"/>
      <c r="I76" s="113"/>
      <c r="J76" s="113"/>
      <c r="K76" s="111"/>
      <c r="L76" s="111"/>
    </row>
    <row r="77" spans="1:12" s="94" customFormat="1" ht="15">
      <c r="A77" s="113"/>
      <c r="B77" s="111"/>
      <c r="C77" s="114"/>
      <c r="D77" s="113"/>
      <c r="E77" s="112"/>
      <c r="F77" s="113"/>
      <c r="G77" s="113"/>
      <c r="H77" s="115"/>
      <c r="I77" s="113"/>
      <c r="J77" s="113"/>
      <c r="K77" s="111"/>
      <c r="L77" s="111"/>
    </row>
    <row r="78" spans="1:12" s="94" customFormat="1" ht="15">
      <c r="A78" s="113"/>
      <c r="B78" s="111"/>
      <c r="C78" s="114"/>
      <c r="D78" s="113"/>
      <c r="E78" s="112"/>
      <c r="F78" s="113"/>
      <c r="G78" s="113"/>
      <c r="H78" s="115"/>
      <c r="I78" s="113"/>
      <c r="J78" s="113"/>
      <c r="K78" s="111"/>
      <c r="L78" s="111"/>
    </row>
    <row r="79" spans="1:12" s="94" customFormat="1" ht="15">
      <c r="A79" s="113"/>
      <c r="B79" s="111"/>
      <c r="C79" s="114"/>
      <c r="D79" s="113"/>
      <c r="E79" s="112"/>
      <c r="F79" s="113"/>
      <c r="G79" s="113"/>
      <c r="H79" s="115"/>
      <c r="I79" s="113"/>
      <c r="J79" s="113"/>
      <c r="K79" s="111"/>
      <c r="L79" s="111"/>
    </row>
    <row r="80" spans="1:12" s="94" customFormat="1" ht="15">
      <c r="A80" s="113"/>
      <c r="B80" s="111"/>
      <c r="C80" s="114"/>
      <c r="D80" s="113"/>
      <c r="E80" s="112"/>
      <c r="F80" s="113"/>
      <c r="G80" s="113"/>
      <c r="H80" s="115"/>
      <c r="I80" s="113"/>
      <c r="J80" s="113"/>
      <c r="K80" s="111"/>
      <c r="L80" s="111"/>
    </row>
    <row r="81" spans="1:12" s="94" customFormat="1" ht="15">
      <c r="A81" s="113"/>
      <c r="B81" s="111"/>
      <c r="C81" s="114"/>
      <c r="D81" s="113"/>
      <c r="E81" s="112"/>
      <c r="F81" s="113"/>
      <c r="G81" s="113"/>
      <c r="H81" s="115"/>
      <c r="I81" s="113"/>
      <c r="J81" s="113"/>
      <c r="K81" s="111"/>
      <c r="L81" s="111"/>
    </row>
    <row r="82" spans="1:12" s="94" customFormat="1" ht="15">
      <c r="A82" s="113"/>
      <c r="B82" s="111"/>
      <c r="C82" s="114"/>
      <c r="D82" s="113"/>
      <c r="E82" s="112"/>
      <c r="F82" s="113"/>
      <c r="G82" s="113"/>
      <c r="H82" s="115"/>
      <c r="I82" s="113"/>
      <c r="J82" s="113"/>
      <c r="K82" s="111"/>
      <c r="L82" s="111"/>
    </row>
    <row r="83" spans="1:12" s="94" customFormat="1" ht="15">
      <c r="A83" s="113"/>
      <c r="B83" s="111"/>
      <c r="C83" s="114"/>
      <c r="D83" s="113"/>
      <c r="E83" s="112"/>
      <c r="F83" s="113"/>
      <c r="G83" s="113"/>
      <c r="H83" s="115"/>
      <c r="I83" s="113"/>
      <c r="J83" s="113"/>
      <c r="K83" s="111"/>
      <c r="L83" s="111"/>
    </row>
    <row r="84" spans="1:12" s="94" customFormat="1" ht="15">
      <c r="A84" s="113"/>
      <c r="B84" s="111"/>
      <c r="C84" s="114"/>
      <c r="D84" s="113"/>
      <c r="E84" s="112"/>
      <c r="F84" s="113"/>
      <c r="G84" s="113"/>
      <c r="H84" s="115"/>
      <c r="I84" s="113"/>
      <c r="J84" s="113"/>
      <c r="K84" s="111"/>
      <c r="L84" s="111"/>
    </row>
    <row r="85" spans="1:12" s="94" customFormat="1" ht="15">
      <c r="A85" s="113"/>
      <c r="B85" s="111"/>
      <c r="C85" s="114"/>
      <c r="D85" s="113"/>
      <c r="E85" s="112"/>
      <c r="F85" s="113"/>
      <c r="G85" s="113"/>
      <c r="H85" s="115"/>
      <c r="I85" s="113"/>
      <c r="J85" s="113"/>
      <c r="K85" s="111"/>
      <c r="L85" s="111"/>
    </row>
    <row r="86" spans="1:12" s="94" customFormat="1" ht="15">
      <c r="A86" s="113"/>
      <c r="B86" s="111"/>
      <c r="C86" s="114"/>
      <c r="D86" s="113"/>
      <c r="E86" s="112"/>
      <c r="F86" s="113"/>
      <c r="G86" s="113"/>
      <c r="H86" s="115"/>
      <c r="I86" s="113"/>
      <c r="J86" s="113"/>
      <c r="K86" s="111"/>
      <c r="L86" s="111"/>
    </row>
    <row r="87" spans="1:12" s="94" customFormat="1">
      <c r="A87" s="99"/>
      <c r="B87" s="84"/>
      <c r="C87" s="100"/>
      <c r="D87" s="99"/>
      <c r="E87" s="85"/>
      <c r="F87" s="99"/>
      <c r="G87" s="99"/>
      <c r="H87" s="86"/>
      <c r="I87" s="99"/>
      <c r="J87" s="113"/>
      <c r="K87" s="111"/>
      <c r="L87" s="111"/>
    </row>
    <row r="88" spans="1:12" s="94" customFormat="1">
      <c r="A88" s="99"/>
      <c r="B88" s="84"/>
      <c r="C88" s="100"/>
      <c r="D88" s="99"/>
      <c r="E88" s="85"/>
      <c r="F88" s="99"/>
      <c r="G88" s="99"/>
      <c r="H88" s="86"/>
      <c r="I88" s="99"/>
      <c r="J88" s="113"/>
      <c r="K88" s="111"/>
      <c r="L88" s="111"/>
    </row>
    <row r="89" spans="1:12" s="94" customFormat="1">
      <c r="A89" s="99"/>
      <c r="B89" s="84"/>
      <c r="C89" s="100"/>
      <c r="D89" s="99"/>
      <c r="E89" s="85"/>
      <c r="F89" s="99"/>
      <c r="G89" s="99"/>
      <c r="H89" s="86"/>
      <c r="I89" s="99"/>
      <c r="J89" s="113"/>
      <c r="K89" s="111"/>
      <c r="L89" s="111"/>
    </row>
    <row r="90" spans="1:12" s="94" customFormat="1">
      <c r="A90" s="99"/>
      <c r="B90" s="84"/>
      <c r="C90" s="100"/>
      <c r="D90" s="99"/>
      <c r="E90" s="85"/>
      <c r="F90" s="99"/>
      <c r="G90" s="99"/>
      <c r="H90" s="86"/>
      <c r="I90" s="99"/>
      <c r="J90" s="113"/>
      <c r="K90" s="111"/>
      <c r="L90" s="111"/>
    </row>
    <row r="91" spans="1:12" s="94" customFormat="1">
      <c r="A91" s="99"/>
      <c r="B91" s="84"/>
      <c r="C91" s="100"/>
      <c r="D91" s="99"/>
      <c r="E91" s="85"/>
      <c r="F91" s="99"/>
      <c r="G91" s="99"/>
      <c r="H91" s="86"/>
      <c r="I91" s="99"/>
      <c r="J91" s="113"/>
      <c r="K91" s="111"/>
      <c r="L91" s="111"/>
    </row>
    <row r="92" spans="1:12" s="94" customFormat="1">
      <c r="A92" s="99"/>
      <c r="B92" s="84"/>
      <c r="C92" s="100"/>
      <c r="D92" s="99"/>
      <c r="E92" s="85"/>
      <c r="F92" s="99"/>
      <c r="G92" s="99"/>
      <c r="H92" s="86"/>
      <c r="I92" s="99"/>
      <c r="J92" s="113"/>
      <c r="K92" s="111"/>
      <c r="L92" s="111"/>
    </row>
    <row r="93" spans="1:12" s="94" customFormat="1">
      <c r="A93" s="99"/>
      <c r="B93" s="84"/>
      <c r="C93" s="100"/>
      <c r="D93" s="99"/>
      <c r="E93" s="85"/>
      <c r="F93" s="99"/>
      <c r="G93" s="99"/>
      <c r="H93" s="86"/>
      <c r="I93" s="99"/>
      <c r="J93" s="113"/>
      <c r="K93" s="111"/>
      <c r="L93" s="111"/>
    </row>
    <row r="94" spans="1:12" s="94" customFormat="1">
      <c r="A94" s="99"/>
      <c r="B94" s="84"/>
      <c r="C94" s="100"/>
      <c r="D94" s="99"/>
      <c r="E94" s="85"/>
      <c r="F94" s="99"/>
      <c r="G94" s="99"/>
      <c r="H94" s="86"/>
      <c r="I94" s="99"/>
      <c r="J94" s="113"/>
      <c r="K94" s="111"/>
      <c r="L94" s="111"/>
    </row>
    <row r="95" spans="1:12" s="94" customFormat="1">
      <c r="A95" s="99"/>
      <c r="B95" s="84"/>
      <c r="C95" s="100"/>
      <c r="D95" s="99"/>
      <c r="E95" s="85"/>
      <c r="F95" s="99"/>
      <c r="G95" s="99"/>
      <c r="H95" s="86"/>
      <c r="I95" s="99"/>
      <c r="J95" s="113"/>
      <c r="K95" s="111"/>
      <c r="L95" s="111"/>
    </row>
    <row r="96" spans="1:12" s="94" customFormat="1">
      <c r="A96" s="99"/>
      <c r="B96" s="84"/>
      <c r="C96" s="100"/>
      <c r="D96" s="99"/>
      <c r="E96" s="85"/>
      <c r="F96" s="99"/>
      <c r="G96" s="99"/>
      <c r="H96" s="86"/>
      <c r="I96" s="99"/>
      <c r="J96" s="113"/>
      <c r="K96" s="111"/>
      <c r="L96" s="111"/>
    </row>
    <row r="97" spans="1:12" s="94" customFormat="1">
      <c r="A97" s="99"/>
      <c r="B97" s="84"/>
      <c r="C97" s="100"/>
      <c r="D97" s="99"/>
      <c r="E97" s="85"/>
      <c r="F97" s="99"/>
      <c r="G97" s="99"/>
      <c r="H97" s="86"/>
      <c r="I97" s="99"/>
      <c r="J97" s="113"/>
      <c r="K97" s="111"/>
      <c r="L97" s="111"/>
    </row>
    <row r="98" spans="1:12" s="94" customFormat="1">
      <c r="A98" s="99"/>
      <c r="B98" s="84"/>
      <c r="C98" s="100"/>
      <c r="D98" s="99"/>
      <c r="E98" s="85"/>
      <c r="F98" s="99"/>
      <c r="G98" s="99"/>
      <c r="H98" s="86"/>
      <c r="I98" s="99"/>
      <c r="J98" s="99"/>
    </row>
    <row r="99" spans="1:12" s="94" customFormat="1">
      <c r="A99" s="99"/>
      <c r="B99" s="84"/>
      <c r="C99" s="100"/>
      <c r="D99" s="99"/>
      <c r="E99" s="85"/>
      <c r="F99" s="99"/>
      <c r="G99" s="99"/>
      <c r="H99" s="86"/>
      <c r="I99" s="99"/>
      <c r="J99" s="99"/>
    </row>
    <row r="100" spans="1:12" s="94" customFormat="1">
      <c r="A100" s="99"/>
      <c r="B100" s="84"/>
      <c r="C100" s="100"/>
      <c r="D100" s="99"/>
      <c r="E100" s="85"/>
      <c r="F100" s="99"/>
      <c r="G100" s="99"/>
      <c r="H100" s="86"/>
      <c r="I100" s="99"/>
      <c r="J100" s="99"/>
    </row>
    <row r="101" spans="1:12" s="94" customFormat="1">
      <c r="A101" s="99"/>
      <c r="B101" s="84"/>
      <c r="C101" s="100"/>
      <c r="D101" s="99"/>
      <c r="E101" s="85"/>
      <c r="F101" s="99"/>
      <c r="G101" s="99"/>
      <c r="H101" s="86"/>
      <c r="I101" s="99"/>
      <c r="J101" s="99"/>
    </row>
    <row r="102" spans="1:12" s="94" customFormat="1">
      <c r="A102" s="99"/>
      <c r="B102" s="84"/>
      <c r="C102" s="100"/>
      <c r="D102" s="99"/>
      <c r="E102" s="85"/>
      <c r="F102" s="99"/>
      <c r="G102" s="99"/>
      <c r="H102" s="86"/>
      <c r="I102" s="99"/>
      <c r="J102" s="99"/>
    </row>
    <row r="103" spans="1:12" s="94" customFormat="1">
      <c r="A103" s="99"/>
      <c r="B103" s="84"/>
      <c r="C103" s="100"/>
      <c r="D103" s="99"/>
      <c r="E103" s="85"/>
      <c r="F103" s="99"/>
      <c r="G103" s="99"/>
      <c r="H103" s="86"/>
      <c r="I103" s="99"/>
      <c r="J103" s="99"/>
    </row>
    <row r="104" spans="1:12" s="94" customFormat="1">
      <c r="A104" s="99"/>
      <c r="B104" s="84"/>
      <c r="C104" s="100"/>
      <c r="D104" s="99"/>
      <c r="E104" s="85"/>
      <c r="F104" s="99"/>
      <c r="G104" s="99"/>
      <c r="H104" s="86"/>
      <c r="I104" s="99"/>
      <c r="J104" s="99"/>
    </row>
    <row r="105" spans="1:12" s="94" customFormat="1">
      <c r="A105" s="99"/>
      <c r="B105" s="84"/>
      <c r="C105" s="100"/>
      <c r="D105" s="99"/>
      <c r="E105" s="85"/>
      <c r="F105" s="99"/>
      <c r="G105" s="99"/>
      <c r="H105" s="86"/>
      <c r="I105" s="99"/>
      <c r="J105" s="99"/>
    </row>
    <row r="106" spans="1:12" s="94" customFormat="1">
      <c r="A106" s="99"/>
      <c r="B106" s="84"/>
      <c r="C106" s="100"/>
      <c r="D106" s="99"/>
      <c r="E106" s="85"/>
      <c r="F106" s="99"/>
      <c r="G106" s="99"/>
      <c r="H106" s="86"/>
      <c r="I106" s="99"/>
      <c r="J106" s="99"/>
    </row>
    <row r="107" spans="1:12" s="94" customFormat="1">
      <c r="A107" s="99"/>
      <c r="B107" s="84"/>
      <c r="C107" s="100"/>
      <c r="D107" s="99"/>
      <c r="E107" s="85"/>
      <c r="F107" s="99"/>
      <c r="G107" s="99"/>
      <c r="H107" s="86"/>
      <c r="I107" s="99"/>
      <c r="J107" s="99"/>
    </row>
    <row r="108" spans="1:12" s="94" customFormat="1">
      <c r="A108" s="99"/>
      <c r="B108" s="84"/>
      <c r="C108" s="100"/>
      <c r="D108" s="99"/>
      <c r="E108" s="85"/>
      <c r="F108" s="99"/>
      <c r="G108" s="99"/>
      <c r="H108" s="86"/>
      <c r="I108" s="99"/>
      <c r="J108" s="99"/>
    </row>
    <row r="109" spans="1:12" s="94" customFormat="1">
      <c r="A109" s="99"/>
      <c r="B109" s="84"/>
      <c r="C109" s="100"/>
      <c r="D109" s="99"/>
      <c r="E109" s="85"/>
      <c r="F109" s="99"/>
      <c r="G109" s="99"/>
      <c r="H109" s="86"/>
      <c r="I109" s="99"/>
      <c r="J109" s="99"/>
    </row>
    <row r="110" spans="1:12" s="94" customFormat="1">
      <c r="A110" s="99"/>
      <c r="B110" s="84"/>
      <c r="C110" s="100"/>
      <c r="D110" s="99"/>
      <c r="E110" s="85"/>
      <c r="F110" s="99"/>
      <c r="G110" s="99"/>
      <c r="H110" s="86"/>
      <c r="I110" s="99"/>
      <c r="J110" s="99"/>
    </row>
    <row r="111" spans="1:12" s="94" customFormat="1">
      <c r="A111" s="99"/>
      <c r="B111" s="84"/>
      <c r="C111" s="100"/>
      <c r="D111" s="99"/>
      <c r="E111" s="85"/>
      <c r="F111" s="99"/>
      <c r="G111" s="99"/>
      <c r="H111" s="86"/>
      <c r="I111" s="99"/>
      <c r="J111" s="99"/>
    </row>
    <row r="112" spans="1:12" s="94" customFormat="1">
      <c r="A112" s="99"/>
      <c r="B112" s="84"/>
      <c r="C112" s="100"/>
      <c r="D112" s="99"/>
      <c r="E112" s="85"/>
      <c r="F112" s="99"/>
      <c r="G112" s="99"/>
      <c r="H112" s="86"/>
      <c r="I112" s="99"/>
      <c r="J112" s="99"/>
    </row>
    <row r="113" spans="1:10" s="94" customFormat="1">
      <c r="A113" s="99"/>
      <c r="B113" s="84"/>
      <c r="C113" s="100"/>
      <c r="D113" s="99"/>
      <c r="E113" s="85"/>
      <c r="F113" s="99"/>
      <c r="G113" s="99"/>
      <c r="H113" s="86"/>
      <c r="I113" s="99"/>
      <c r="J113" s="99"/>
    </row>
    <row r="114" spans="1:10" s="94" customFormat="1">
      <c r="A114" s="99"/>
      <c r="B114" s="84"/>
      <c r="C114" s="100"/>
      <c r="D114" s="99"/>
      <c r="E114" s="85"/>
      <c r="F114" s="99"/>
      <c r="G114" s="99"/>
      <c r="H114" s="86"/>
      <c r="I114" s="99"/>
      <c r="J114" s="99"/>
    </row>
    <row r="115" spans="1:10" s="94" customFormat="1">
      <c r="A115" s="99"/>
      <c r="B115" s="84"/>
      <c r="C115" s="100"/>
      <c r="D115" s="99"/>
      <c r="E115" s="85"/>
      <c r="F115" s="99"/>
      <c r="G115" s="99"/>
      <c r="H115" s="86"/>
      <c r="I115" s="99"/>
      <c r="J115" s="99"/>
    </row>
    <row r="116" spans="1:10" s="94" customFormat="1">
      <c r="A116" s="99"/>
      <c r="B116" s="84"/>
      <c r="C116" s="100"/>
      <c r="D116" s="99"/>
      <c r="E116" s="85"/>
      <c r="F116" s="99"/>
      <c r="G116" s="99"/>
      <c r="H116" s="86"/>
      <c r="I116" s="99"/>
      <c r="J116" s="99"/>
    </row>
    <row r="117" spans="1:10" s="94" customFormat="1">
      <c r="A117" s="99"/>
      <c r="B117" s="84"/>
      <c r="C117" s="100"/>
      <c r="D117" s="99"/>
      <c r="E117" s="85"/>
      <c r="F117" s="99"/>
      <c r="G117" s="99"/>
      <c r="H117" s="86"/>
      <c r="I117" s="99"/>
      <c r="J117" s="99"/>
    </row>
    <row r="118" spans="1:10" s="94" customFormat="1">
      <c r="A118" s="99"/>
      <c r="B118" s="84"/>
      <c r="C118" s="100"/>
      <c r="D118" s="99"/>
      <c r="E118" s="85"/>
      <c r="F118" s="99"/>
      <c r="G118" s="99"/>
      <c r="H118" s="86"/>
      <c r="I118" s="99"/>
      <c r="J118" s="99"/>
    </row>
    <row r="119" spans="1:10" s="94" customFormat="1">
      <c r="A119" s="99"/>
      <c r="B119" s="84"/>
      <c r="C119" s="100"/>
      <c r="D119" s="99"/>
      <c r="E119" s="85"/>
      <c r="F119" s="99"/>
      <c r="G119" s="99"/>
      <c r="H119" s="86"/>
      <c r="I119" s="99"/>
      <c r="J119" s="99"/>
    </row>
    <row r="120" spans="1:10" s="94" customFormat="1">
      <c r="A120" s="99"/>
      <c r="B120" s="84"/>
      <c r="C120" s="100"/>
      <c r="D120" s="99"/>
      <c r="E120" s="85"/>
      <c r="F120" s="99"/>
      <c r="G120" s="99"/>
      <c r="H120" s="86"/>
      <c r="I120" s="99"/>
      <c r="J120" s="99"/>
    </row>
    <row r="121" spans="1:10" s="94" customFormat="1">
      <c r="A121" s="99"/>
      <c r="B121" s="84"/>
      <c r="C121" s="100"/>
      <c r="D121" s="99"/>
      <c r="E121" s="85"/>
      <c r="F121" s="99"/>
      <c r="G121" s="99"/>
      <c r="H121" s="86"/>
      <c r="I121" s="99"/>
      <c r="J121" s="99"/>
    </row>
    <row r="122" spans="1:10" s="94" customFormat="1">
      <c r="A122" s="99"/>
      <c r="B122" s="84"/>
      <c r="C122" s="100"/>
      <c r="D122" s="99"/>
      <c r="E122" s="85"/>
      <c r="F122" s="99"/>
      <c r="G122" s="99"/>
      <c r="H122" s="86"/>
      <c r="I122" s="99"/>
      <c r="J122" s="99"/>
    </row>
    <row r="123" spans="1:10" s="94" customFormat="1">
      <c r="A123" s="99"/>
      <c r="B123" s="84"/>
      <c r="C123" s="100"/>
      <c r="D123" s="99"/>
      <c r="E123" s="85"/>
      <c r="F123" s="99"/>
      <c r="G123" s="99"/>
      <c r="H123" s="86"/>
      <c r="I123" s="99"/>
      <c r="J123" s="99"/>
    </row>
    <row r="124" spans="1:10" s="94" customFormat="1">
      <c r="A124" s="99"/>
      <c r="B124" s="84"/>
      <c r="C124" s="100"/>
      <c r="D124" s="99"/>
      <c r="E124" s="85"/>
      <c r="F124" s="99"/>
      <c r="G124" s="99"/>
      <c r="H124" s="86"/>
      <c r="I124" s="99"/>
      <c r="J124" s="99"/>
    </row>
    <row r="125" spans="1:10" s="94" customFormat="1">
      <c r="A125" s="99"/>
      <c r="B125" s="84"/>
      <c r="C125" s="100"/>
      <c r="D125" s="99"/>
      <c r="E125" s="85"/>
      <c r="F125" s="99"/>
      <c r="G125" s="99"/>
      <c r="H125" s="86"/>
      <c r="I125" s="99"/>
      <c r="J125" s="99"/>
    </row>
    <row r="126" spans="1:10" s="94" customFormat="1">
      <c r="A126" s="99"/>
      <c r="B126" s="84"/>
      <c r="C126" s="100"/>
      <c r="D126" s="99"/>
      <c r="E126" s="85"/>
      <c r="F126" s="99"/>
      <c r="G126" s="99"/>
      <c r="H126" s="86"/>
      <c r="I126" s="99"/>
      <c r="J126" s="99"/>
    </row>
    <row r="127" spans="1:10" s="94" customFormat="1">
      <c r="A127" s="99"/>
      <c r="B127" s="84"/>
      <c r="C127" s="100"/>
      <c r="D127" s="99"/>
      <c r="E127" s="85"/>
      <c r="F127" s="99"/>
      <c r="G127" s="99"/>
      <c r="H127" s="86"/>
      <c r="I127" s="99"/>
      <c r="J127" s="99"/>
    </row>
    <row r="128" spans="1:10" s="94" customFormat="1">
      <c r="A128" s="99"/>
      <c r="B128" s="84"/>
      <c r="C128" s="100"/>
      <c r="D128" s="99"/>
      <c r="E128" s="85"/>
      <c r="F128" s="99"/>
      <c r="G128" s="99"/>
      <c r="H128" s="86"/>
      <c r="I128" s="99"/>
      <c r="J128" s="99"/>
    </row>
    <row r="129" spans="1:10" s="94" customFormat="1">
      <c r="A129" s="99"/>
      <c r="B129" s="84"/>
      <c r="C129" s="100"/>
      <c r="D129" s="99"/>
      <c r="E129" s="85"/>
      <c r="F129" s="99"/>
      <c r="G129" s="99"/>
      <c r="H129" s="86"/>
      <c r="I129" s="99"/>
      <c r="J129" s="99"/>
    </row>
    <row r="130" spans="1:10" s="94" customFormat="1">
      <c r="A130" s="99"/>
      <c r="B130" s="84"/>
      <c r="C130" s="100"/>
      <c r="D130" s="99"/>
      <c r="E130" s="85"/>
      <c r="F130" s="99"/>
      <c r="G130" s="99"/>
      <c r="H130" s="86"/>
      <c r="I130" s="99"/>
      <c r="J130" s="99"/>
    </row>
    <row r="131" spans="1:10" s="94" customFormat="1">
      <c r="A131" s="99"/>
      <c r="B131" s="84"/>
      <c r="C131" s="100"/>
      <c r="D131" s="99"/>
      <c r="E131" s="85"/>
      <c r="F131" s="99"/>
      <c r="G131" s="99"/>
      <c r="H131" s="86"/>
      <c r="I131" s="99"/>
      <c r="J131" s="99"/>
    </row>
    <row r="132" spans="1:10" s="94" customFormat="1">
      <c r="A132" s="99"/>
      <c r="B132" s="84"/>
      <c r="C132" s="100"/>
      <c r="D132" s="99"/>
      <c r="E132" s="85"/>
      <c r="F132" s="99"/>
      <c r="G132" s="99"/>
      <c r="H132" s="86"/>
      <c r="I132" s="99"/>
      <c r="J132" s="99"/>
    </row>
  </sheetData>
  <mergeCells count="48">
    <mergeCell ref="B34:B35"/>
    <mergeCell ref="A34:A35"/>
    <mergeCell ref="F34:F35"/>
    <mergeCell ref="J34:J35"/>
    <mergeCell ref="A16:A17"/>
    <mergeCell ref="B16:B17"/>
    <mergeCell ref="B26:B28"/>
    <mergeCell ref="A26:A28"/>
    <mergeCell ref="J26:J28"/>
    <mergeCell ref="B31:B33"/>
    <mergeCell ref="A31:A33"/>
    <mergeCell ref="F31:F33"/>
    <mergeCell ref="J31:J33"/>
    <mergeCell ref="J13:J15"/>
    <mergeCell ref="D16:D17"/>
    <mergeCell ref="F16:F17"/>
    <mergeCell ref="I16:I17"/>
    <mergeCell ref="J16:J17"/>
    <mergeCell ref="B65:C65"/>
    <mergeCell ref="B66:C66"/>
    <mergeCell ref="A7:J7"/>
    <mergeCell ref="A8:J8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  <mergeCell ref="J11:J12"/>
    <mergeCell ref="A10:J10"/>
    <mergeCell ref="B13:B15"/>
    <mergeCell ref="A13:A15"/>
    <mergeCell ref="D13:D15"/>
    <mergeCell ref="F13:F15"/>
    <mergeCell ref="I13:I15"/>
    <mergeCell ref="F26:F28"/>
    <mergeCell ref="B38:B40"/>
    <mergeCell ref="A38:A40"/>
    <mergeCell ref="F38:F40"/>
    <mergeCell ref="J38:J40"/>
    <mergeCell ref="B47:B48"/>
    <mergeCell ref="A47:A48"/>
    <mergeCell ref="D47:D48"/>
    <mergeCell ref="F47:F48"/>
    <mergeCell ref="J47:J48"/>
  </mergeCells>
  <pageMargins left="0.31496062992126" right="0.118110236220472" top="0.15748031496063" bottom="0.15748031496063" header="0.196850393700787" footer="0.118110236220472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>
      <c r="A7" s="71" t="s">
        <v>10</v>
      </c>
    </row>
    <row r="8" spans="1:8" ht="18.75" customHeight="1">
      <c r="A8" s="71"/>
    </row>
    <row r="9" spans="1:8" ht="18.75" customHeight="1">
      <c r="A9" s="74"/>
    </row>
    <row r="10" spans="1:8" ht="18.75" customHeight="1">
      <c r="B10" s="75"/>
      <c r="C10" s="75"/>
    </row>
    <row r="13" spans="1:8" ht="18.75" customHeight="1">
      <c r="A13" s="74"/>
    </row>
    <row r="14" spans="1:8" ht="18.75" customHeight="1" thickBot="1"/>
    <row r="15" spans="1:8" ht="18" customHeight="1" thickBot="1">
      <c r="A15" s="81" t="s">
        <v>48</v>
      </c>
      <c r="B15" s="82">
        <v>2021</v>
      </c>
      <c r="C15" s="83">
        <v>2020</v>
      </c>
    </row>
    <row r="16" spans="1:8" ht="18.75" customHeight="1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>
      <c r="A42" s="66"/>
      <c r="B42" s="64"/>
      <c r="C42" s="64"/>
      <c r="E42" s="76"/>
      <c r="F42" s="77"/>
      <c r="G42" s="78"/>
      <c r="H42" s="79"/>
    </row>
    <row r="43" spans="1:8" ht="15.75" customHeight="1">
      <c r="A43" s="165" t="s">
        <v>48</v>
      </c>
      <c r="B43" s="167">
        <v>2021</v>
      </c>
      <c r="C43" s="167">
        <v>2020</v>
      </c>
      <c r="E43" s="76"/>
      <c r="F43" s="77"/>
      <c r="G43" s="78"/>
      <c r="H43" s="79"/>
    </row>
    <row r="44" spans="1:8" ht="18.75" hidden="1" customHeight="1" thickBot="1">
      <c r="A44" s="166"/>
      <c r="B44" s="168"/>
      <c r="C44" s="168"/>
      <c r="E44" s="76"/>
      <c r="F44" s="77"/>
      <c r="G44" s="78"/>
      <c r="H44" s="79"/>
    </row>
    <row r="45" spans="1:8" ht="18.75" customHeight="1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>
      <c r="A76" s="63"/>
      <c r="B76" s="68"/>
      <c r="C76" s="68"/>
      <c r="E76" s="76"/>
      <c r="F76" s="77"/>
      <c r="G76" s="78"/>
      <c r="H76" s="79"/>
    </row>
    <row r="77" spans="1:8" ht="18.75" customHeight="1" thickBot="1">
      <c r="A77" s="63"/>
      <c r="B77" s="68"/>
      <c r="C77" s="68"/>
      <c r="E77" s="76"/>
      <c r="F77" s="77"/>
      <c r="G77" s="78"/>
      <c r="H77" s="79"/>
    </row>
    <row r="78" spans="1:8" ht="18.75" customHeight="1">
      <c r="A78" s="165" t="s">
        <v>48</v>
      </c>
      <c r="B78" s="167">
        <v>2021</v>
      </c>
      <c r="C78" s="167">
        <v>2020</v>
      </c>
      <c r="E78" s="76"/>
      <c r="F78" s="77"/>
      <c r="G78" s="78"/>
      <c r="H78" s="79"/>
    </row>
    <row r="79" spans="1:8" ht="0.75" customHeight="1" thickBot="1">
      <c r="A79" s="166"/>
      <c r="B79" s="168"/>
      <c r="C79" s="168"/>
      <c r="E79" s="76"/>
      <c r="F79" s="77"/>
      <c r="G79" s="78"/>
      <c r="H79" s="79"/>
    </row>
    <row r="80" spans="1:8" ht="18.75" customHeight="1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>
      <c r="B93" s="73"/>
      <c r="C93" s="73"/>
    </row>
    <row r="95" spans="1:8" ht="18.75" customHeight="1">
      <c r="B95" s="73"/>
      <c r="C95" s="73"/>
    </row>
    <row r="97" spans="2:3" ht="18.75" customHeight="1">
      <c r="B97" s="73"/>
      <c r="C97" s="73"/>
    </row>
    <row r="98" spans="2:3" ht="18.75" customHeight="1">
      <c r="B98" s="73"/>
      <c r="C98" s="73"/>
    </row>
    <row r="99" spans="2:3" ht="18.75" customHeight="1">
      <c r="B99" s="80"/>
      <c r="C99" s="80"/>
    </row>
    <row r="110" spans="2:3" ht="18.75" customHeight="1">
      <c r="B110" s="73"/>
      <c r="C110" s="73"/>
    </row>
    <row r="111" spans="2:3" ht="18.75" customHeight="1">
      <c r="B111" s="73"/>
      <c r="C111" s="73"/>
    </row>
    <row r="112" spans="2:3" ht="18.75" customHeight="1">
      <c r="B112" s="73"/>
      <c r="C112" s="73"/>
    </row>
    <row r="113" s="73" customFormat="1" ht="18.75" customHeight="1"/>
    <row r="114" s="73" customFormat="1" ht="18.75" customHeight="1"/>
    <row r="115" s="73" customFormat="1" ht="18.75" customHeight="1"/>
    <row r="116" s="73" customFormat="1" ht="18.75" customHeight="1"/>
    <row r="117" s="73" customFormat="1" ht="18.75" customHeight="1"/>
    <row r="118" s="73" customFormat="1" ht="18.75" customHeight="1"/>
    <row r="119" s="73" customFormat="1" ht="18.75" customHeight="1"/>
    <row r="120" s="73" customFormat="1" ht="18.75" customHeight="1"/>
    <row r="121" s="73" customFormat="1" ht="18.75" customHeight="1"/>
    <row r="122" s="73" customFormat="1" ht="18.75" customHeight="1"/>
    <row r="123" s="73" customFormat="1" ht="18.75" customHeight="1"/>
    <row r="124" s="73" customFormat="1" ht="18.75" customHeight="1"/>
    <row r="125" s="73" customFormat="1" ht="18.75" customHeight="1"/>
    <row r="126" s="73" customFormat="1" ht="18.75" customHeight="1"/>
    <row r="127" s="73" customFormat="1" ht="18.75" customHeight="1"/>
    <row r="128" s="73" customFormat="1" ht="18.75" customHeight="1"/>
    <row r="129" s="73" customFormat="1" ht="18.75" customHeight="1"/>
    <row r="130" s="73" customFormat="1" ht="18.75" customHeight="1"/>
    <row r="131" s="73" customFormat="1" ht="18.75" customHeight="1"/>
    <row r="132" s="73" customFormat="1" ht="18.75" customHeight="1"/>
    <row r="133" s="73" customFormat="1" ht="18.75" customHeight="1"/>
    <row r="134" s="73" customFormat="1" ht="18.75" customHeight="1"/>
    <row r="135" s="73" customFormat="1" ht="18.75" customHeight="1"/>
    <row r="136" s="73" customFormat="1" ht="18.75" customHeight="1"/>
    <row r="137" s="73" customFormat="1" ht="18.75" customHeight="1"/>
    <row r="138" s="73" customFormat="1" ht="18.75" customHeight="1"/>
    <row r="139" s="73" customFormat="1" ht="18.75" customHeight="1"/>
    <row r="140" s="73" customFormat="1" ht="18.75" customHeight="1"/>
    <row r="141" s="73" customFormat="1" ht="18.75" customHeight="1"/>
    <row r="142" s="73" customFormat="1" ht="18.75" customHeight="1"/>
    <row r="143" s="73" customFormat="1" ht="18.75" customHeight="1"/>
    <row r="144" s="73" customFormat="1" ht="18.75" customHeight="1"/>
    <row r="145" s="73" customFormat="1" ht="18.75" customHeight="1"/>
    <row r="146" s="73" customFormat="1" ht="18.75" customHeight="1"/>
    <row r="147" s="73" customFormat="1" ht="18.75" customHeight="1"/>
    <row r="148" s="73" customFormat="1" ht="18.75" customHeight="1"/>
    <row r="149" s="73" customFormat="1" ht="18.75" customHeight="1"/>
    <row r="150" s="73" customFormat="1" ht="18.75" customHeight="1"/>
    <row r="151" s="73" customFormat="1" ht="18.75" customHeight="1"/>
    <row r="152" s="73" customFormat="1" ht="18.75" customHeight="1"/>
    <row r="153" s="73" customFormat="1" ht="18.75" customHeight="1"/>
    <row r="154" s="73" customFormat="1" ht="18.75" customHeight="1"/>
    <row r="155" s="73" customFormat="1" ht="18.75" customHeight="1"/>
    <row r="156" s="73" customFormat="1" ht="18.75" customHeight="1"/>
    <row r="157" s="73" customFormat="1" ht="18.75" customHeight="1"/>
    <row r="158" s="73" customFormat="1" ht="18.75" customHeight="1"/>
    <row r="159" s="73" customFormat="1" ht="18.75" customHeight="1"/>
    <row r="160" s="73" customFormat="1" ht="18.75" customHeight="1"/>
    <row r="161" s="73" customFormat="1" ht="18.75" customHeight="1"/>
    <row r="162" s="73" customFormat="1" ht="18.75" customHeight="1"/>
    <row r="163" s="73" customFormat="1" ht="18.75" customHeight="1"/>
    <row r="164" s="73" customFormat="1" ht="18.75" customHeight="1"/>
    <row r="165" s="73" customFormat="1" ht="18.75" customHeight="1"/>
    <row r="166" s="73" customFormat="1" ht="18.75" customHeight="1"/>
    <row r="167" s="73" customFormat="1" ht="18.75" customHeight="1"/>
    <row r="168" s="73" customFormat="1" ht="18.75" customHeight="1"/>
    <row r="169" s="73" customFormat="1" ht="18.75" customHeight="1"/>
    <row r="170" s="73" customFormat="1" ht="18.75" customHeight="1"/>
    <row r="171" s="73" customFormat="1" ht="18.75" customHeight="1"/>
    <row r="172" s="73" customFormat="1" ht="18.75" customHeight="1"/>
    <row r="173" s="73" customFormat="1" ht="18.75" customHeight="1"/>
    <row r="174" s="73" customFormat="1" ht="18.75" customHeight="1"/>
    <row r="175" s="73" customFormat="1" ht="18.75" customHeight="1"/>
    <row r="176" s="73" customFormat="1" ht="18.75" customHeight="1"/>
    <row r="177" s="73" customFormat="1" ht="18.75" customHeight="1"/>
    <row r="178" s="73" customFormat="1" ht="18.75" customHeight="1"/>
    <row r="179" s="73" customFormat="1" ht="18.75" customHeight="1"/>
    <row r="180" s="73" customFormat="1" ht="18.75" customHeight="1"/>
    <row r="181" s="73" customFormat="1" ht="18.75" customHeight="1"/>
    <row r="182" s="73" customFormat="1" ht="18.75" customHeight="1"/>
    <row r="183" s="73" customFormat="1" ht="18.75" customHeight="1"/>
    <row r="184" s="73" customFormat="1" ht="18.75" customHeight="1"/>
    <row r="185" s="73" customFormat="1" ht="18.75" customHeight="1"/>
    <row r="186" s="73" customFormat="1" ht="18.75" customHeight="1"/>
    <row r="187" s="73" customFormat="1" ht="18.75" customHeight="1"/>
    <row r="188" s="73" customFormat="1" ht="18.75" customHeight="1"/>
    <row r="189" s="73" customFormat="1" ht="18.75" customHeight="1"/>
    <row r="190" s="73" customFormat="1" ht="18.75" customHeight="1"/>
    <row r="191" s="73" customFormat="1" ht="18.75" customHeight="1"/>
    <row r="192" s="73" customFormat="1" ht="18.75" customHeight="1"/>
    <row r="193" s="73" customFormat="1" ht="18.75" customHeight="1"/>
    <row r="194" s="73" customFormat="1" ht="18.75" customHeight="1"/>
    <row r="195" s="73" customFormat="1" ht="18.75" customHeight="1"/>
    <row r="196" s="73" customFormat="1" ht="18.75" customHeight="1"/>
    <row r="197" s="73" customFormat="1" ht="18.75" customHeight="1"/>
    <row r="198" s="73" customFormat="1" ht="18.75" customHeight="1"/>
    <row r="199" s="73" customFormat="1" ht="18.75" customHeight="1"/>
    <row r="200" s="73" customFormat="1" ht="18.75" customHeight="1"/>
    <row r="201" s="73" customFormat="1" ht="18.75" customHeight="1"/>
    <row r="202" s="73" customFormat="1" ht="18.75" customHeight="1"/>
    <row r="203" s="73" customFormat="1" ht="18.75" customHeight="1"/>
    <row r="204" s="73" customFormat="1" ht="18.75" customHeight="1"/>
    <row r="205" s="73" customFormat="1" ht="18.75" customHeight="1"/>
    <row r="206" s="73" customFormat="1" ht="18.75" customHeight="1"/>
    <row r="207" s="73" customFormat="1" ht="18.75" customHeight="1"/>
    <row r="208" s="73" customFormat="1" ht="18.75" customHeight="1"/>
    <row r="209" s="73" customFormat="1" ht="18.75" customHeight="1"/>
    <row r="210" s="73" customFormat="1" ht="18.75" customHeight="1"/>
    <row r="211" s="73" customFormat="1" ht="18.75" customHeight="1"/>
    <row r="212" s="73" customFormat="1" ht="18.75" customHeight="1"/>
    <row r="213" s="73" customFormat="1" ht="18.75" customHeight="1"/>
    <row r="214" s="73" customFormat="1" ht="18.75" customHeight="1"/>
    <row r="215" s="73" customFormat="1" ht="18.75" customHeight="1"/>
    <row r="216" s="73" customFormat="1" ht="18.75" customHeight="1"/>
    <row r="217" s="73" customFormat="1" ht="18.75" customHeight="1"/>
    <row r="218" s="73" customFormat="1" ht="18.75" customHeight="1"/>
    <row r="219" s="73" customFormat="1" ht="18.75" customHeight="1"/>
    <row r="220" s="73" customFormat="1" ht="18.75" customHeight="1"/>
    <row r="221" s="73" customFormat="1" ht="18.75" customHeight="1"/>
    <row r="226" s="73" customFormat="1" ht="18.75" customHeight="1"/>
    <row r="227" s="73" customFormat="1" ht="18.75" customHeight="1"/>
    <row r="228" s="73" customFormat="1" ht="18.75" customHeight="1"/>
    <row r="229" s="73" customFormat="1" ht="18.75" customHeight="1"/>
    <row r="230" s="73" customFormat="1" ht="18.75" customHeight="1"/>
    <row r="231" s="73" customFormat="1" ht="18.75" customHeight="1"/>
    <row r="232" s="73" customFormat="1" ht="18.75" customHeight="1"/>
    <row r="233" s="73" customFormat="1" ht="18.75" customHeight="1"/>
    <row r="234" s="73" customFormat="1" ht="18.75" customHeight="1"/>
    <row r="235" s="73" customFormat="1" ht="18.75" customHeight="1"/>
    <row r="236" s="73" customFormat="1" ht="18.75" customHeight="1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>
      <c r="B7" s="2" t="s">
        <v>10</v>
      </c>
    </row>
    <row r="8" spans="1:4" ht="22.5" customHeight="1">
      <c r="B8" s="2"/>
    </row>
    <row r="9" spans="1:4" ht="15">
      <c r="A9" s="20"/>
      <c r="B9" s="20"/>
      <c r="D9" s="6"/>
    </row>
    <row r="10" spans="1:4">
      <c r="A10" s="1" t="s">
        <v>14</v>
      </c>
      <c r="C10" s="4"/>
    </row>
    <row r="11" spans="1:4">
      <c r="A11" s="8" t="s">
        <v>15</v>
      </c>
    </row>
    <row r="12" spans="1:4" ht="14.25" customHeight="1"/>
    <row r="13" spans="1:4" ht="15">
      <c r="A13" s="20"/>
      <c r="B13" s="20"/>
    </row>
    <row r="14" spans="1:4" ht="19.5" customHeight="1" thickBot="1"/>
    <row r="15" spans="1:4" ht="26.25" customHeight="1">
      <c r="A15" s="171" t="s">
        <v>0</v>
      </c>
      <c r="B15" s="173" t="s">
        <v>2</v>
      </c>
      <c r="C15" s="169" t="s">
        <v>4</v>
      </c>
    </row>
    <row r="16" spans="1:4" ht="15" thickBot="1">
      <c r="A16" s="172"/>
      <c r="B16" s="174"/>
      <c r="C16" s="170"/>
    </row>
    <row r="17" spans="1:3" ht="28.5" customHeight="1">
      <c r="A17" s="9">
        <v>41641</v>
      </c>
      <c r="B17" s="10" t="s">
        <v>5</v>
      </c>
      <c r="C17" s="18">
        <v>11600</v>
      </c>
    </row>
    <row r="18" spans="1:3" ht="28.5" customHeight="1">
      <c r="A18" s="9">
        <v>41671</v>
      </c>
      <c r="B18" s="10" t="s">
        <v>5</v>
      </c>
      <c r="C18" s="18">
        <v>11600</v>
      </c>
    </row>
    <row r="19" spans="1:3" s="19" customFormat="1" ht="28.5" customHeight="1">
      <c r="A19" s="9">
        <v>41699</v>
      </c>
      <c r="B19" s="10" t="s">
        <v>5</v>
      </c>
      <c r="C19" s="18">
        <v>11600</v>
      </c>
    </row>
    <row r="20" spans="1:3" s="19" customFormat="1" ht="28.5" customHeight="1">
      <c r="A20" s="9">
        <v>41730</v>
      </c>
      <c r="B20" s="15" t="s">
        <v>5</v>
      </c>
      <c r="C20" s="18">
        <v>11600</v>
      </c>
    </row>
    <row r="21" spans="1:3" ht="28.5" customHeight="1">
      <c r="A21" s="9">
        <v>41760</v>
      </c>
      <c r="B21" s="15" t="s">
        <v>5</v>
      </c>
      <c r="C21" s="18">
        <v>11600</v>
      </c>
    </row>
    <row r="22" spans="1:3" ht="28.5" customHeight="1">
      <c r="A22" s="9">
        <v>41791</v>
      </c>
      <c r="B22" s="15" t="s">
        <v>5</v>
      </c>
      <c r="C22" s="18">
        <v>11600</v>
      </c>
    </row>
    <row r="23" spans="1:3" ht="28.5" customHeight="1">
      <c r="A23" s="9">
        <v>41822</v>
      </c>
      <c r="B23" s="15" t="s">
        <v>5</v>
      </c>
      <c r="C23" s="18">
        <v>11600</v>
      </c>
    </row>
    <row r="24" spans="1:3" ht="28.5" customHeight="1">
      <c r="A24" s="9">
        <v>41852</v>
      </c>
      <c r="B24" s="15" t="s">
        <v>5</v>
      </c>
      <c r="C24" s="18">
        <v>11600</v>
      </c>
    </row>
    <row r="25" spans="1:3" ht="28.5" customHeight="1">
      <c r="A25" s="16">
        <v>41885</v>
      </c>
      <c r="B25" s="15" t="s">
        <v>5</v>
      </c>
      <c r="C25" s="18">
        <v>11600</v>
      </c>
    </row>
    <row r="26" spans="1:3" ht="28.5" customHeight="1">
      <c r="A26" s="16">
        <v>41908</v>
      </c>
      <c r="B26" s="15" t="s">
        <v>8</v>
      </c>
      <c r="C26" s="18">
        <v>16661.599999999999</v>
      </c>
    </row>
    <row r="27" spans="1:3" ht="28.5" customHeight="1">
      <c r="A27" s="16">
        <v>41913</v>
      </c>
      <c r="B27" s="15" t="s">
        <v>5</v>
      </c>
      <c r="C27" s="18">
        <v>11600</v>
      </c>
    </row>
    <row r="28" spans="1:3" ht="28.5" customHeight="1">
      <c r="A28" s="16">
        <v>41944</v>
      </c>
      <c r="B28" s="15" t="s">
        <v>5</v>
      </c>
      <c r="C28" s="18">
        <v>11600</v>
      </c>
    </row>
    <row r="29" spans="1:3" ht="28.5" customHeight="1">
      <c r="A29" s="16">
        <v>41974</v>
      </c>
      <c r="B29" s="15" t="s">
        <v>5</v>
      </c>
      <c r="C29" s="18">
        <v>11600</v>
      </c>
    </row>
    <row r="30" spans="1:3" ht="28.5" customHeight="1">
      <c r="A30" s="16">
        <v>42006</v>
      </c>
      <c r="B30" s="15" t="s">
        <v>5</v>
      </c>
      <c r="C30" s="18">
        <v>11600</v>
      </c>
    </row>
    <row r="31" spans="1:3" ht="28.5" customHeight="1">
      <c r="A31" s="16">
        <v>42037</v>
      </c>
      <c r="B31" s="15" t="s">
        <v>5</v>
      </c>
      <c r="C31" s="18">
        <v>11600</v>
      </c>
    </row>
    <row r="32" spans="1:3" ht="28.5" customHeight="1">
      <c r="A32" s="16">
        <v>42065</v>
      </c>
      <c r="B32" s="15" t="s">
        <v>5</v>
      </c>
      <c r="C32" s="18">
        <v>11600</v>
      </c>
    </row>
    <row r="33" spans="1:3" ht="28.5" customHeight="1">
      <c r="A33" s="16">
        <v>42100</v>
      </c>
      <c r="B33" s="15" t="s">
        <v>5</v>
      </c>
      <c r="C33" s="18">
        <v>11600</v>
      </c>
    </row>
    <row r="34" spans="1:3" ht="28.5" customHeight="1">
      <c r="A34" s="16">
        <v>42125</v>
      </c>
      <c r="B34" s="15" t="s">
        <v>5</v>
      </c>
      <c r="C34" s="18">
        <v>11600</v>
      </c>
    </row>
    <row r="35" spans="1:3" ht="28.5" customHeight="1">
      <c r="A35" s="16">
        <v>42156</v>
      </c>
      <c r="B35" s="15" t="s">
        <v>5</v>
      </c>
      <c r="C35" s="18">
        <v>11600</v>
      </c>
    </row>
    <row r="36" spans="1:3" ht="28.5" customHeight="1">
      <c r="A36" s="16">
        <v>43070</v>
      </c>
      <c r="B36" s="15" t="s">
        <v>6</v>
      </c>
      <c r="C36" s="18">
        <v>104312</v>
      </c>
    </row>
    <row r="37" spans="1:3" ht="28.5" customHeight="1">
      <c r="A37" s="16">
        <v>43467</v>
      </c>
      <c r="B37" s="15" t="s">
        <v>7</v>
      </c>
      <c r="C37" s="18">
        <v>54783.27</v>
      </c>
    </row>
    <row r="38" spans="1:3" ht="28.5" customHeight="1">
      <c r="A38" s="16">
        <v>43467</v>
      </c>
      <c r="B38" s="15" t="s">
        <v>7</v>
      </c>
      <c r="C38" s="18">
        <v>13775</v>
      </c>
    </row>
    <row r="39" spans="1:3" ht="28.5" customHeight="1">
      <c r="A39" s="16">
        <v>43500</v>
      </c>
      <c r="B39" s="15" t="s">
        <v>7</v>
      </c>
      <c r="C39" s="18">
        <v>54783.27</v>
      </c>
    </row>
    <row r="40" spans="1:3" s="19" customFormat="1" ht="28.5" customHeight="1">
      <c r="A40" s="16">
        <v>43500</v>
      </c>
      <c r="B40" s="15" t="s">
        <v>7</v>
      </c>
      <c r="C40" s="18">
        <v>13775</v>
      </c>
    </row>
    <row r="41" spans="1:3" ht="28.5" customHeight="1">
      <c r="A41" s="16">
        <v>43528</v>
      </c>
      <c r="B41" s="15" t="s">
        <v>7</v>
      </c>
      <c r="C41" s="18">
        <v>54783.27</v>
      </c>
    </row>
    <row r="42" spans="1:3" ht="28.5" customHeight="1">
      <c r="A42" s="16">
        <v>43528</v>
      </c>
      <c r="B42" s="15" t="s">
        <v>7</v>
      </c>
      <c r="C42" s="18">
        <v>13775</v>
      </c>
    </row>
    <row r="43" spans="1:3" ht="28.5" customHeight="1">
      <c r="A43" s="16">
        <v>43556</v>
      </c>
      <c r="B43" s="15" t="s">
        <v>7</v>
      </c>
      <c r="C43" s="18">
        <v>13775</v>
      </c>
    </row>
    <row r="44" spans="1:3" ht="28.5" customHeight="1">
      <c r="A44" s="16">
        <v>43556</v>
      </c>
      <c r="B44" s="15" t="s">
        <v>7</v>
      </c>
      <c r="C44" s="18">
        <v>58618.1</v>
      </c>
    </row>
    <row r="45" spans="1:3" ht="28.5" customHeight="1">
      <c r="A45" s="16">
        <v>43566</v>
      </c>
      <c r="B45" s="15" t="s">
        <v>11</v>
      </c>
      <c r="C45" s="18">
        <v>755.2</v>
      </c>
    </row>
    <row r="46" spans="1:3" ht="28.5" customHeight="1">
      <c r="A46" s="16">
        <v>43586</v>
      </c>
      <c r="B46" s="15" t="s">
        <v>7</v>
      </c>
      <c r="C46" s="18">
        <v>13775</v>
      </c>
    </row>
    <row r="47" spans="1:3" ht="28.5" customHeight="1">
      <c r="A47" s="16">
        <v>43586</v>
      </c>
      <c r="B47" s="15" t="s">
        <v>7</v>
      </c>
      <c r="C47" s="18">
        <v>58618.1</v>
      </c>
    </row>
    <row r="48" spans="1:3" ht="28.5" customHeight="1">
      <c r="A48" s="16">
        <v>43617</v>
      </c>
      <c r="B48" s="15" t="s">
        <v>7</v>
      </c>
      <c r="C48" s="18">
        <v>13775</v>
      </c>
    </row>
    <row r="49" spans="1:3" ht="28.5" customHeight="1">
      <c r="A49" s="16">
        <v>43619</v>
      </c>
      <c r="B49" s="15" t="s">
        <v>7</v>
      </c>
      <c r="C49" s="18">
        <v>58618.1</v>
      </c>
    </row>
    <row r="50" spans="1:3" ht="28.5" customHeight="1">
      <c r="A50" s="16">
        <v>43648</v>
      </c>
      <c r="B50" s="15" t="s">
        <v>7</v>
      </c>
      <c r="C50" s="18">
        <v>13775</v>
      </c>
    </row>
    <row r="51" spans="1:3" ht="28.5" customHeight="1">
      <c r="A51" s="16">
        <v>43648</v>
      </c>
      <c r="B51" s="15" t="s">
        <v>7</v>
      </c>
      <c r="C51" s="18">
        <v>58618.1</v>
      </c>
    </row>
    <row r="52" spans="1:3" ht="28.5" customHeight="1">
      <c r="A52" s="16">
        <v>43679</v>
      </c>
      <c r="B52" s="15" t="s">
        <v>7</v>
      </c>
      <c r="C52" s="18">
        <v>58618.1</v>
      </c>
    </row>
    <row r="53" spans="1:3" ht="28.5" customHeight="1">
      <c r="A53" s="16">
        <v>43679</v>
      </c>
      <c r="B53" s="15" t="s">
        <v>7</v>
      </c>
      <c r="C53" s="18">
        <v>13775</v>
      </c>
    </row>
    <row r="54" spans="1:3" s="23" customFormat="1" ht="28.5" customHeight="1">
      <c r="A54" s="16">
        <v>43711</v>
      </c>
      <c r="B54" s="15" t="s">
        <v>7</v>
      </c>
      <c r="C54" s="18">
        <v>58618.1</v>
      </c>
    </row>
    <row r="55" spans="1:3" s="23" customFormat="1" ht="28.5" customHeight="1">
      <c r="A55" s="16">
        <v>43711</v>
      </c>
      <c r="B55" s="15" t="s">
        <v>7</v>
      </c>
      <c r="C55" s="18">
        <v>13775</v>
      </c>
    </row>
    <row r="56" spans="1:3" s="23" customFormat="1" ht="28.5" customHeight="1">
      <c r="A56" s="16">
        <v>43712</v>
      </c>
      <c r="B56" s="15" t="s">
        <v>12</v>
      </c>
      <c r="C56" s="18">
        <v>22125</v>
      </c>
    </row>
    <row r="57" spans="1:3" ht="28.5" customHeight="1">
      <c r="A57" s="16">
        <v>43740</v>
      </c>
      <c r="B57" s="15" t="s">
        <v>7</v>
      </c>
      <c r="C57" s="18">
        <v>58618.1</v>
      </c>
    </row>
    <row r="58" spans="1:3" s="23" customFormat="1" ht="28.5" customHeight="1">
      <c r="A58" s="16">
        <v>43740</v>
      </c>
      <c r="B58" s="15" t="s">
        <v>7</v>
      </c>
      <c r="C58" s="18">
        <v>13775</v>
      </c>
    </row>
    <row r="59" spans="1:3" s="19" customFormat="1" ht="28.5" customHeight="1">
      <c r="A59" s="16">
        <v>43770</v>
      </c>
      <c r="B59" s="15" t="s">
        <v>7</v>
      </c>
      <c r="C59" s="18">
        <v>13775</v>
      </c>
    </row>
    <row r="60" spans="1:3" ht="28.5" customHeight="1">
      <c r="A60" s="16">
        <v>43770</v>
      </c>
      <c r="B60" s="15" t="s">
        <v>7</v>
      </c>
      <c r="C60" s="18">
        <v>58618.1</v>
      </c>
    </row>
    <row r="61" spans="1:3" ht="28.5" customHeight="1">
      <c r="A61" s="16">
        <v>43801</v>
      </c>
      <c r="B61" s="15" t="s">
        <v>7</v>
      </c>
      <c r="C61" s="18">
        <v>58618.1</v>
      </c>
    </row>
    <row r="62" spans="1:3" ht="28.5" customHeight="1">
      <c r="A62" s="16">
        <v>43801</v>
      </c>
      <c r="B62" s="15" t="s">
        <v>7</v>
      </c>
      <c r="C62" s="18">
        <v>13775</v>
      </c>
    </row>
    <row r="63" spans="1:3" ht="28.5" customHeight="1">
      <c r="A63" s="16">
        <v>43805</v>
      </c>
      <c r="B63" s="15" t="s">
        <v>13</v>
      </c>
      <c r="C63" s="18">
        <f>6010607.25-29500</f>
        <v>5981107.25</v>
      </c>
    </row>
    <row r="64" spans="1:3" ht="28.5" customHeight="1">
      <c r="A64" s="16">
        <v>43805</v>
      </c>
      <c r="B64" s="15" t="s">
        <v>13</v>
      </c>
      <c r="C64" s="18">
        <v>193255.87</v>
      </c>
    </row>
    <row r="65" spans="1:3" ht="28.5" customHeight="1">
      <c r="A65" s="16">
        <v>43831</v>
      </c>
      <c r="B65" s="15" t="s">
        <v>7</v>
      </c>
      <c r="C65" s="18">
        <v>13775</v>
      </c>
    </row>
    <row r="66" spans="1:3" ht="28.5" customHeight="1">
      <c r="A66" s="16">
        <v>43831</v>
      </c>
      <c r="B66" s="15" t="s">
        <v>7</v>
      </c>
      <c r="C66" s="18">
        <v>58618.1</v>
      </c>
    </row>
    <row r="67" spans="1:3" ht="28.5" customHeight="1">
      <c r="A67" s="16">
        <v>43852</v>
      </c>
      <c r="B67" s="15" t="s">
        <v>21</v>
      </c>
      <c r="C67" s="18">
        <v>29500</v>
      </c>
    </row>
    <row r="68" spans="1:3" ht="28.5" customHeight="1">
      <c r="A68" s="16">
        <v>43864</v>
      </c>
      <c r="B68" s="15" t="s">
        <v>7</v>
      </c>
      <c r="C68" s="18">
        <v>13775</v>
      </c>
    </row>
    <row r="69" spans="1:3" ht="28.5" customHeight="1">
      <c r="A69" s="16">
        <v>43864</v>
      </c>
      <c r="B69" s="15" t="s">
        <v>7</v>
      </c>
      <c r="C69" s="18">
        <v>58618.1</v>
      </c>
    </row>
    <row r="70" spans="1:3" ht="28.5" customHeight="1">
      <c r="A70" s="16">
        <v>43891</v>
      </c>
      <c r="B70" s="15" t="s">
        <v>20</v>
      </c>
      <c r="C70" s="17">
        <v>11734.86</v>
      </c>
    </row>
    <row r="71" spans="1:3" ht="28.5" customHeight="1">
      <c r="A71" s="16">
        <v>43892</v>
      </c>
      <c r="B71" s="15" t="s">
        <v>7</v>
      </c>
      <c r="C71" s="18">
        <v>58618.1</v>
      </c>
    </row>
    <row r="72" spans="1:3" ht="28.5" customHeight="1">
      <c r="A72" s="16">
        <v>43892</v>
      </c>
      <c r="B72" s="15" t="s">
        <v>7</v>
      </c>
      <c r="C72" s="18">
        <v>13775</v>
      </c>
    </row>
    <row r="73" spans="1:3" ht="28.5" customHeight="1">
      <c r="A73" s="16">
        <v>43893</v>
      </c>
      <c r="B73" s="15" t="s">
        <v>29</v>
      </c>
      <c r="C73" s="18">
        <v>20074.96</v>
      </c>
    </row>
    <row r="74" spans="1:3" ht="28.5" customHeight="1">
      <c r="A74" s="16">
        <v>43893</v>
      </c>
      <c r="B74" s="15" t="s">
        <v>29</v>
      </c>
      <c r="C74" s="18">
        <v>5719.54</v>
      </c>
    </row>
    <row r="75" spans="1:3" ht="28.5" customHeight="1">
      <c r="A75" s="16">
        <v>43897</v>
      </c>
      <c r="B75" s="10" t="s">
        <v>19</v>
      </c>
      <c r="C75" s="11">
        <v>62245</v>
      </c>
    </row>
    <row r="76" spans="1:3" ht="28.5" customHeight="1">
      <c r="A76" s="16">
        <v>43900</v>
      </c>
      <c r="B76" s="10" t="s">
        <v>23</v>
      </c>
      <c r="C76" s="11">
        <v>9954.8700000000008</v>
      </c>
    </row>
    <row r="77" spans="1:3" s="23" customFormat="1" ht="28.5" customHeight="1">
      <c r="A77" s="16">
        <v>43900</v>
      </c>
      <c r="B77" s="10" t="s">
        <v>16</v>
      </c>
      <c r="C77" s="11">
        <v>39200</v>
      </c>
    </row>
    <row r="78" spans="1:3" ht="28.5" customHeight="1">
      <c r="A78" s="16">
        <v>43902</v>
      </c>
      <c r="B78" s="10" t="s">
        <v>41</v>
      </c>
      <c r="C78" s="11">
        <v>128835.17</v>
      </c>
    </row>
    <row r="79" spans="1:3" ht="28.5" customHeight="1">
      <c r="A79" s="16">
        <v>43903</v>
      </c>
      <c r="B79" s="10" t="s">
        <v>39</v>
      </c>
      <c r="C79" s="26">
        <v>13216</v>
      </c>
    </row>
    <row r="80" spans="1:3" ht="28.5" customHeight="1">
      <c r="A80" s="16">
        <v>43906</v>
      </c>
      <c r="B80" s="10" t="s">
        <v>31</v>
      </c>
      <c r="C80" s="11">
        <v>31995.94</v>
      </c>
    </row>
    <row r="81" spans="1:8" ht="28.5" customHeight="1">
      <c r="A81" s="16">
        <v>43906</v>
      </c>
      <c r="B81" s="10" t="s">
        <v>40</v>
      </c>
      <c r="C81" s="11">
        <v>49161.04</v>
      </c>
    </row>
    <row r="82" spans="1:8">
      <c r="A82" s="16">
        <v>43907</v>
      </c>
      <c r="B82" s="10" t="s">
        <v>27</v>
      </c>
      <c r="C82" s="11">
        <v>4625.6000000000004</v>
      </c>
    </row>
    <row r="83" spans="1:8" ht="28.5" customHeight="1">
      <c r="A83" s="16">
        <v>43908</v>
      </c>
      <c r="B83" s="10" t="s">
        <v>38</v>
      </c>
      <c r="C83" s="11">
        <v>9392.7999999999993</v>
      </c>
    </row>
    <row r="84" spans="1:8" ht="28.5" customHeight="1">
      <c r="A84" s="16">
        <v>43913</v>
      </c>
      <c r="B84" s="10" t="s">
        <v>42</v>
      </c>
      <c r="C84" s="11">
        <v>33299.699999999997</v>
      </c>
    </row>
    <row r="85" spans="1:8" ht="28.5" customHeight="1">
      <c r="A85" s="16">
        <v>43917</v>
      </c>
      <c r="B85" s="15" t="s">
        <v>19</v>
      </c>
      <c r="C85" s="18">
        <v>97350</v>
      </c>
    </row>
    <row r="86" spans="1:8" ht="28.5" customHeight="1">
      <c r="A86" s="16">
        <v>43918</v>
      </c>
      <c r="B86" s="10" t="s">
        <v>25</v>
      </c>
      <c r="C86" s="11">
        <v>4147</v>
      </c>
    </row>
    <row r="87" spans="1:8" ht="28.5" customHeight="1">
      <c r="A87" s="16">
        <v>43918</v>
      </c>
      <c r="B87" s="15" t="s">
        <v>25</v>
      </c>
      <c r="C87" s="18">
        <v>137534.56</v>
      </c>
    </row>
    <row r="88" spans="1:8" ht="28.5" customHeight="1">
      <c r="A88" s="16">
        <v>43918</v>
      </c>
      <c r="B88" s="15" t="s">
        <v>25</v>
      </c>
      <c r="C88" s="18">
        <v>12929.8</v>
      </c>
    </row>
    <row r="89" spans="1:8" ht="28.5" customHeight="1">
      <c r="A89" s="16">
        <v>43918</v>
      </c>
      <c r="B89" s="10" t="s">
        <v>25</v>
      </c>
      <c r="C89" s="11">
        <v>283651.13</v>
      </c>
    </row>
    <row r="90" spans="1:8" ht="28.5" customHeight="1">
      <c r="A90" s="16">
        <v>43918</v>
      </c>
      <c r="B90" s="15" t="s">
        <v>25</v>
      </c>
      <c r="C90" s="18">
        <v>2073.5</v>
      </c>
    </row>
    <row r="91" spans="1:8" ht="28.5" customHeight="1">
      <c r="A91" s="16">
        <v>43920</v>
      </c>
      <c r="B91" s="15" t="s">
        <v>26</v>
      </c>
      <c r="C91" s="26">
        <v>34416.620000000003</v>
      </c>
    </row>
    <row r="92" spans="1:8" ht="28.5" customHeight="1">
      <c r="A92" s="16">
        <v>43921</v>
      </c>
      <c r="B92" s="15" t="s">
        <v>28</v>
      </c>
      <c r="C92" s="18">
        <v>120397.08</v>
      </c>
    </row>
    <row r="93" spans="1:8" ht="28.5" customHeight="1">
      <c r="A93" s="16">
        <v>43921</v>
      </c>
      <c r="B93" s="15" t="s">
        <v>28</v>
      </c>
      <c r="C93" s="11">
        <v>89912.36</v>
      </c>
    </row>
    <row r="94" spans="1:8" ht="28.5" customHeight="1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>
      <c r="A100" s="9">
        <v>43922</v>
      </c>
      <c r="B100" s="15" t="s">
        <v>33</v>
      </c>
      <c r="C100" s="11">
        <v>35400</v>
      </c>
    </row>
    <row r="101" spans="1:8" ht="28.5" customHeight="1">
      <c r="A101" s="9">
        <v>43923</v>
      </c>
      <c r="B101" s="15" t="s">
        <v>36</v>
      </c>
      <c r="C101" s="18">
        <v>6069.57</v>
      </c>
    </row>
    <row r="102" spans="1:8" ht="28.5" customHeight="1">
      <c r="A102" s="9">
        <v>43923</v>
      </c>
      <c r="B102" s="15" t="s">
        <v>36</v>
      </c>
      <c r="C102" s="11">
        <v>4577.97</v>
      </c>
    </row>
    <row r="103" spans="1:8" ht="28.5" customHeight="1">
      <c r="A103" s="9">
        <v>43923</v>
      </c>
      <c r="B103" s="15" t="s">
        <v>36</v>
      </c>
      <c r="C103" s="11">
        <v>8812.6200000000008</v>
      </c>
    </row>
    <row r="104" spans="1:8" ht="28.5" customHeight="1">
      <c r="A104" s="9">
        <v>43925</v>
      </c>
      <c r="B104" s="15" t="s">
        <v>34</v>
      </c>
      <c r="C104" s="18">
        <v>36084.400000000001</v>
      </c>
    </row>
    <row r="105" spans="1:8" ht="28.5" customHeight="1">
      <c r="A105" s="9">
        <v>43926</v>
      </c>
      <c r="B105" s="15" t="s">
        <v>29</v>
      </c>
      <c r="C105" s="18">
        <v>21856.720000000001</v>
      </c>
    </row>
    <row r="106" spans="1:8" ht="28.5" customHeight="1">
      <c r="A106" s="9">
        <v>43926</v>
      </c>
      <c r="B106" s="15" t="s">
        <v>29</v>
      </c>
      <c r="C106" s="11">
        <v>6279.5</v>
      </c>
    </row>
    <row r="107" spans="1:8" ht="28.5" customHeight="1">
      <c r="A107" s="9">
        <v>43928</v>
      </c>
      <c r="B107" s="15" t="s">
        <v>45</v>
      </c>
      <c r="C107" s="11">
        <v>125080</v>
      </c>
    </row>
    <row r="108" spans="1:8" s="30" customFormat="1" ht="28.5" customHeight="1">
      <c r="A108" s="27">
        <v>43928</v>
      </c>
      <c r="B108" s="28" t="s">
        <v>45</v>
      </c>
      <c r="C108" s="29">
        <v>191814.9</v>
      </c>
    </row>
    <row r="109" spans="1:8" ht="28.5" customHeight="1">
      <c r="A109" s="9">
        <v>43929</v>
      </c>
      <c r="B109" s="15" t="s">
        <v>19</v>
      </c>
      <c r="C109" s="18">
        <v>62245</v>
      </c>
    </row>
    <row r="110" spans="1:8" ht="28.5" customHeight="1">
      <c r="A110" s="9">
        <v>43931</v>
      </c>
      <c r="B110" s="15" t="s">
        <v>16</v>
      </c>
      <c r="C110" s="11">
        <v>39200</v>
      </c>
    </row>
    <row r="111" spans="1:8" ht="28.5" customHeight="1">
      <c r="A111" s="9">
        <v>43931</v>
      </c>
      <c r="B111" s="15" t="s">
        <v>16</v>
      </c>
      <c r="C111" s="18">
        <v>876433.03</v>
      </c>
    </row>
    <row r="112" spans="1:8" s="30" customFormat="1" ht="28.5" customHeight="1">
      <c r="A112" s="27">
        <v>43933</v>
      </c>
      <c r="B112" s="28" t="s">
        <v>37</v>
      </c>
      <c r="C112" s="31">
        <v>8624.74</v>
      </c>
    </row>
    <row r="113" spans="1:4" ht="28.5" customHeight="1">
      <c r="A113" s="9">
        <v>43934</v>
      </c>
      <c r="B113" s="15" t="s">
        <v>23</v>
      </c>
      <c r="C113" s="11">
        <v>17739.45</v>
      </c>
    </row>
    <row r="114" spans="1:4" s="30" customFormat="1" ht="28.5" customHeight="1">
      <c r="A114" s="27">
        <v>43937</v>
      </c>
      <c r="B114" s="28" t="s">
        <v>35</v>
      </c>
      <c r="C114" s="29">
        <v>11800</v>
      </c>
    </row>
    <row r="115" spans="1:4" ht="28.5" customHeight="1">
      <c r="A115" s="9">
        <v>43941</v>
      </c>
      <c r="B115" s="15" t="s">
        <v>46</v>
      </c>
      <c r="C115" s="36">
        <v>49600</v>
      </c>
    </row>
    <row r="116" spans="1:4" ht="28.5" customHeight="1">
      <c r="A116" s="9">
        <v>43942</v>
      </c>
      <c r="B116" s="15" t="s">
        <v>44</v>
      </c>
      <c r="C116" s="11">
        <v>178699.2</v>
      </c>
    </row>
    <row r="117" spans="1:4" ht="28.5" customHeight="1">
      <c r="A117" s="9">
        <v>43943</v>
      </c>
      <c r="B117" s="10" t="s">
        <v>18</v>
      </c>
      <c r="C117" s="11">
        <v>150000</v>
      </c>
    </row>
    <row r="118" spans="1:4" ht="28.5" customHeight="1">
      <c r="A118" s="9">
        <v>43943</v>
      </c>
      <c r="B118" s="10" t="s">
        <v>18</v>
      </c>
      <c r="C118" s="11">
        <v>120000</v>
      </c>
    </row>
    <row r="119" spans="1:4" ht="28.5" customHeight="1">
      <c r="A119" s="9">
        <v>43948</v>
      </c>
      <c r="B119" s="10" t="s">
        <v>43</v>
      </c>
      <c r="C119" s="11">
        <v>203356.7</v>
      </c>
    </row>
    <row r="120" spans="1:4" s="30" customFormat="1" ht="28.5" customHeight="1">
      <c r="A120" s="27">
        <v>43948</v>
      </c>
      <c r="B120" s="32" t="s">
        <v>47</v>
      </c>
      <c r="C120" s="29">
        <f>47347.5+47347.5</f>
        <v>94695</v>
      </c>
    </row>
    <row r="121" spans="1:4" ht="28.5" customHeight="1">
      <c r="A121" s="9">
        <v>43949</v>
      </c>
      <c r="B121" s="10" t="s">
        <v>25</v>
      </c>
      <c r="C121" s="11">
        <v>4147</v>
      </c>
    </row>
    <row r="122" spans="1:4" ht="28.5" customHeight="1">
      <c r="A122" s="9">
        <v>43949</v>
      </c>
      <c r="B122" s="10" t="s">
        <v>25</v>
      </c>
      <c r="C122" s="11">
        <v>82907.5</v>
      </c>
    </row>
    <row r="123" spans="1:4" ht="28.5" customHeight="1">
      <c r="A123" s="9">
        <v>43949</v>
      </c>
      <c r="B123" s="10" t="s">
        <v>25</v>
      </c>
      <c r="C123" s="11">
        <v>12929.8</v>
      </c>
    </row>
    <row r="124" spans="1:4" ht="28.5" customHeight="1">
      <c r="A124" s="9">
        <v>43949</v>
      </c>
      <c r="B124" s="10" t="s">
        <v>25</v>
      </c>
      <c r="C124" s="11">
        <v>263861.84000000003</v>
      </c>
    </row>
    <row r="125" spans="1:4" ht="28.5" customHeight="1">
      <c r="A125" s="9">
        <v>43949</v>
      </c>
      <c r="B125" s="10" t="s">
        <v>25</v>
      </c>
      <c r="C125" s="11">
        <v>2073.5</v>
      </c>
    </row>
    <row r="126" spans="1:4" ht="28.5" customHeight="1">
      <c r="A126" s="9">
        <v>43949</v>
      </c>
      <c r="B126" s="10" t="s">
        <v>19</v>
      </c>
      <c r="C126" s="11">
        <v>97350</v>
      </c>
    </row>
    <row r="127" spans="1:4" ht="28.5" customHeight="1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>
      <c r="A128" s="9">
        <v>43951</v>
      </c>
      <c r="B128" s="10" t="s">
        <v>26</v>
      </c>
      <c r="C128" s="26">
        <v>34416.620000000003</v>
      </c>
    </row>
    <row r="129" spans="1:6" ht="28.5" customHeight="1">
      <c r="A129" s="9">
        <v>43951</v>
      </c>
      <c r="B129" s="10" t="s">
        <v>28</v>
      </c>
      <c r="C129" s="11">
        <v>102727.73</v>
      </c>
    </row>
    <row r="130" spans="1:6" ht="28.5" customHeight="1">
      <c r="A130" s="9">
        <v>43951</v>
      </c>
      <c r="B130" s="10" t="s">
        <v>28</v>
      </c>
      <c r="C130" s="11">
        <v>85179.5</v>
      </c>
    </row>
    <row r="131" spans="1:6" ht="28.5" customHeight="1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>
      <c r="D132" s="33">
        <v>0</v>
      </c>
    </row>
    <row r="133" spans="1:6" ht="31.5" customHeight="1">
      <c r="C133" s="5">
        <f>SUM(C17:C131)</f>
        <v>14053479.389999995</v>
      </c>
      <c r="D133" s="34">
        <f>SUM(D131:D132)</f>
        <v>5017346.2300000014</v>
      </c>
    </row>
    <row r="134" spans="1:6">
      <c r="C134" s="1"/>
      <c r="D134" s="33">
        <v>47200</v>
      </c>
    </row>
    <row r="135" spans="1:6" ht="16.5" customHeight="1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>
      <c r="C136" s="13">
        <v>14053479.390000001</v>
      </c>
      <c r="D136" s="35">
        <f>5542860.23-83034+47200-879750-730</f>
        <v>4626546.2300000004</v>
      </c>
    </row>
    <row r="137" spans="1:6" ht="16.5" customHeight="1">
      <c r="C137" s="24">
        <f>+C133-C136</f>
        <v>0</v>
      </c>
    </row>
    <row r="138" spans="1:6" ht="16.5" customHeight="1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>
      <c r="C139" s="1"/>
    </row>
    <row r="140" spans="1:6" ht="28.5" customHeight="1">
      <c r="A140" s="25">
        <v>43953</v>
      </c>
      <c r="B140" s="21" t="s">
        <v>36</v>
      </c>
      <c r="C140" s="22">
        <v>545.12</v>
      </c>
    </row>
    <row r="141" spans="1:6" s="19" customFormat="1" ht="28.5" customHeight="1">
      <c r="A141" s="25">
        <v>43953</v>
      </c>
      <c r="B141" s="21" t="s">
        <v>36</v>
      </c>
      <c r="C141" s="22">
        <v>3188.07</v>
      </c>
    </row>
    <row r="142" spans="1:6" ht="28.5" customHeight="1">
      <c r="A142" s="25">
        <v>43953</v>
      </c>
      <c r="B142" s="21" t="s">
        <v>36</v>
      </c>
      <c r="C142" s="22">
        <v>8812.6200000000008</v>
      </c>
    </row>
    <row r="143" spans="1:6" ht="28.5" customHeight="1">
      <c r="A143" s="25">
        <v>43955</v>
      </c>
      <c r="B143" s="21" t="s">
        <v>34</v>
      </c>
      <c r="C143" s="22">
        <v>36084.400000000001</v>
      </c>
    </row>
    <row r="144" spans="1:6" ht="28.5" customHeight="1">
      <c r="A144" s="25">
        <v>43956</v>
      </c>
      <c r="B144" s="21" t="s">
        <v>32</v>
      </c>
      <c r="C144" s="22">
        <v>538080</v>
      </c>
    </row>
    <row r="145" spans="1:3" s="19" customFormat="1" ht="28.5" customHeight="1">
      <c r="A145" s="9">
        <v>43952</v>
      </c>
      <c r="B145" s="10" t="s">
        <v>33</v>
      </c>
      <c r="C145" s="11">
        <v>35400</v>
      </c>
    </row>
    <row r="146" spans="1:3" ht="16.5" customHeight="1">
      <c r="A146" s="1"/>
    </row>
    <row r="147" spans="1:3" ht="16.5" customHeight="1">
      <c r="A147" s="1"/>
    </row>
    <row r="148" spans="1:3" ht="16.5" customHeight="1">
      <c r="A148" s="1"/>
    </row>
    <row r="149" spans="1:3" ht="16.5" customHeight="1">
      <c r="A149" s="1"/>
    </row>
    <row r="150" spans="1:3" ht="16.5" customHeight="1">
      <c r="A150" s="1"/>
    </row>
    <row r="151" spans="1:3" ht="16.5" customHeight="1">
      <c r="A151" s="1"/>
    </row>
    <row r="152" spans="1:3" ht="16.5" customHeight="1">
      <c r="A152" s="1"/>
    </row>
    <row r="153" spans="1:3" ht="16.5" customHeight="1">
      <c r="A153" s="1"/>
    </row>
    <row r="154" spans="1:3" ht="16.5" customHeight="1">
      <c r="A154" s="1"/>
    </row>
    <row r="155" spans="1:3" ht="16.5" customHeight="1">
      <c r="A155" s="1"/>
    </row>
    <row r="156" spans="1:3" ht="16.5" customHeight="1">
      <c r="A156" s="1"/>
      <c r="C156" s="1"/>
    </row>
    <row r="157" spans="1:3" ht="16.5" customHeight="1">
      <c r="A157" s="1"/>
      <c r="C157" s="1"/>
    </row>
    <row r="158" spans="1:3" ht="16.5" customHeight="1">
      <c r="A158" s="1"/>
      <c r="C158" s="1"/>
    </row>
    <row r="159" spans="1:3" ht="16.5" customHeight="1">
      <c r="A159" s="1"/>
      <c r="C159" s="1"/>
    </row>
    <row r="160" spans="1:3" ht="16.5" customHeight="1">
      <c r="A160" s="1"/>
      <c r="C160" s="1"/>
    </row>
    <row r="161" s="1" customFormat="1" ht="16.5" customHeight="1"/>
    <row r="162" s="1" customFormat="1" ht="16.5" customHeight="1"/>
    <row r="163" s="1" customFormat="1" ht="16.5" customHeight="1"/>
    <row r="164" s="1" customFormat="1" ht="16.5" customHeight="1"/>
    <row r="165" s="1" customFormat="1" ht="16.5" customHeight="1"/>
    <row r="166" s="1" customFormat="1" ht="16.5" customHeight="1"/>
    <row r="167" s="1" customFormat="1" ht="16.5" customHeight="1"/>
    <row r="168" s="1" customFormat="1" ht="16.5" customHeight="1"/>
    <row r="169" s="1" customFormat="1" ht="16.5" customHeight="1"/>
    <row r="170" s="1" customFormat="1" ht="16.5" customHeight="1"/>
    <row r="171" s="1" customFormat="1" ht="16.5" customHeight="1"/>
    <row r="172" s="1" customFormat="1" ht="16.5" customHeight="1"/>
    <row r="173" s="1" customFormat="1" ht="16.5" customHeight="1"/>
    <row r="174" s="1" customFormat="1" ht="16.5" customHeight="1"/>
    <row r="175" s="1" customFormat="1" ht="16.5" customHeight="1"/>
    <row r="176" s="1" customFormat="1" ht="16.5" customHeight="1"/>
    <row r="177" s="1" customFormat="1" ht="16.5" customHeight="1"/>
    <row r="178" s="1" customFormat="1" ht="16.5" customHeight="1"/>
    <row r="179" s="1" customFormat="1" ht="16.5" customHeight="1"/>
    <row r="180" s="1" customFormat="1" ht="16.5" customHeight="1"/>
    <row r="181" s="1" customFormat="1" ht="16.5" customHeight="1"/>
    <row r="182" s="1" customFormat="1" ht="16.5" customHeight="1"/>
    <row r="183" s="1" customFormat="1" ht="16.5" customHeight="1"/>
    <row r="184" s="1" customFormat="1" ht="16.5" customHeight="1"/>
    <row r="185" s="1" customFormat="1" ht="16.5" customHeight="1"/>
    <row r="186" s="1" customFormat="1" ht="16.5" customHeight="1"/>
    <row r="187" s="1" customFormat="1" ht="16.5" customHeight="1"/>
    <row r="188" s="1" customFormat="1" ht="16.5" customHeight="1"/>
    <row r="189" s="1" customFormat="1" ht="16.5" customHeight="1"/>
    <row r="190" s="1" customFormat="1" ht="16.5" customHeight="1"/>
    <row r="191" s="1" customFormat="1" ht="16.5" customHeight="1"/>
    <row r="192" s="1" customFormat="1" ht="16.5" customHeight="1"/>
    <row r="193" s="1" customFormat="1" ht="16.5" customHeight="1"/>
    <row r="194" s="1" customFormat="1" ht="16.5" customHeight="1"/>
    <row r="195" s="1" customFormat="1" ht="16.5" customHeight="1"/>
    <row r="196" s="1" customFormat="1" ht="16.5" customHeight="1"/>
    <row r="197" s="1" customFormat="1" ht="16.5" customHeight="1"/>
    <row r="198" s="1" customFormat="1" ht="16.5" customHeight="1"/>
    <row r="199" s="1" customFormat="1" ht="16.5" customHeight="1"/>
    <row r="200" s="1" customFormat="1" ht="16.5" customHeight="1"/>
    <row r="201" s="1" customFormat="1" ht="16.5" customHeight="1"/>
    <row r="202" s="1" customFormat="1" ht="16.5" customHeight="1"/>
    <row r="203" s="1" customFormat="1" ht="16.5" customHeight="1"/>
    <row r="204" s="1" customFormat="1" ht="16.5" customHeight="1"/>
    <row r="205" s="1" customFormat="1" ht="16.5" customHeight="1"/>
    <row r="206" s="1" customFormat="1" ht="16.5" customHeight="1"/>
    <row r="207" s="1" customFormat="1" ht="16.5" customHeight="1"/>
    <row r="208" s="1" customFormat="1" ht="16.5" customHeight="1"/>
    <row r="209" s="1" customFormat="1" ht="16.5" customHeight="1"/>
    <row r="210" s="1" customFormat="1" ht="16.5" customHeight="1"/>
    <row r="211" s="1" customFormat="1" ht="16.5" customHeight="1"/>
    <row r="212" s="1" customFormat="1" ht="16.5" customHeight="1"/>
    <row r="213" s="1" customFormat="1" ht="16.5" customHeight="1"/>
    <row r="214" s="1" customFormat="1" ht="16.5" customHeight="1"/>
    <row r="215" s="1" customFormat="1" ht="16.5" customHeight="1"/>
    <row r="216" s="1" customFormat="1" ht="16.5" customHeight="1"/>
    <row r="217" s="1" customFormat="1" ht="16.5" customHeight="1"/>
    <row r="218" s="1" customFormat="1" ht="16.5" customHeight="1"/>
    <row r="219" s="1" customFormat="1" ht="16.5" customHeight="1"/>
    <row r="220" s="1" customFormat="1" ht="16.5" customHeight="1"/>
    <row r="221" s="1" customFormat="1" ht="16.5" customHeight="1"/>
    <row r="222" s="1" customFormat="1" ht="16.5" customHeight="1"/>
    <row r="223" s="1" customFormat="1" ht="16.5" customHeight="1"/>
    <row r="224" s="1" customFormat="1" ht="16.5" customHeight="1"/>
    <row r="225" s="1" customFormat="1" ht="16.5" customHeight="1"/>
    <row r="226" s="1" customFormat="1" ht="16.5" customHeight="1"/>
    <row r="227" s="1" customFormat="1" ht="16.5" customHeight="1"/>
    <row r="228" s="1" customFormat="1" ht="16.5" customHeight="1"/>
    <row r="229" s="1" customFormat="1" ht="16.5" customHeight="1"/>
    <row r="230" s="1" customFormat="1" ht="16.5" customHeight="1"/>
    <row r="231" s="1" customFormat="1" ht="16.5" customHeight="1"/>
    <row r="232" s="1" customFormat="1" ht="16.5" customHeight="1"/>
    <row r="233" s="1" customFormat="1" ht="16.5" customHeight="1"/>
    <row r="234" s="1" customFormat="1" ht="16.5" customHeight="1"/>
    <row r="235" s="1" customFormat="1" ht="16.5" customHeight="1"/>
    <row r="236" s="1" customFormat="1" ht="16.5" customHeight="1"/>
    <row r="237" s="1" customFormat="1" ht="16.5" customHeight="1"/>
    <row r="238" s="1" customFormat="1" ht="16.5" customHeight="1"/>
    <row r="239" s="1" customFormat="1" ht="16.5" customHeight="1"/>
    <row r="240" s="1" customFormat="1" ht="16.5" customHeight="1"/>
    <row r="241" s="1" customFormat="1" ht="16.5" customHeight="1"/>
    <row r="242" s="1" customFormat="1" ht="16.5" customHeight="1"/>
    <row r="243" s="1" customFormat="1" ht="16.5" customHeight="1"/>
    <row r="244" s="1" customFormat="1" ht="16.5" customHeight="1"/>
    <row r="245" s="1" customFormat="1" ht="16.5" customHeight="1"/>
    <row r="246" s="1" customFormat="1" ht="16.5" customHeight="1"/>
    <row r="247" s="1" customFormat="1" ht="16.5" customHeight="1"/>
    <row r="248" s="1" customFormat="1" ht="16.5" customHeight="1"/>
    <row r="249" s="1" customFormat="1" ht="16.5" customHeight="1"/>
    <row r="250" s="1" customFormat="1" ht="16.5" customHeight="1"/>
    <row r="251" s="1" customFormat="1" ht="16.5" customHeight="1"/>
    <row r="252" s="1" customFormat="1" ht="16.5" customHeight="1"/>
    <row r="253" s="1" customFormat="1" ht="16.5" customHeight="1"/>
    <row r="254" s="1" customFormat="1" ht="16.5" customHeight="1"/>
    <row r="255" s="1" customFormat="1" ht="16.5" customHeight="1"/>
    <row r="256" s="1" customFormat="1" ht="16.5" customHeight="1"/>
    <row r="257" spans="1:3" ht="16.5" customHeight="1">
      <c r="A257" s="1"/>
      <c r="C257" s="1"/>
    </row>
    <row r="258" spans="1:3" ht="16.5" customHeight="1">
      <c r="A258" s="1"/>
      <c r="C258" s="1"/>
    </row>
    <row r="259" spans="1:3" ht="16.5" customHeight="1">
      <c r="A259" s="1"/>
      <c r="C259" s="1"/>
    </row>
    <row r="260" spans="1:3" ht="16.5" customHeight="1">
      <c r="A260" s="1"/>
      <c r="C260" s="1"/>
    </row>
    <row r="261" spans="1:3" ht="16.5" customHeight="1">
      <c r="A261" s="1"/>
      <c r="C261" s="1"/>
    </row>
    <row r="262" spans="1:3" ht="16.5" customHeight="1">
      <c r="A262" s="1"/>
      <c r="C262" s="1"/>
    </row>
    <row r="263" spans="1:3" ht="16.5" customHeight="1">
      <c r="A263" s="1"/>
      <c r="C263" s="1"/>
    </row>
    <row r="264" spans="1:3" ht="16.5" customHeight="1">
      <c r="A264" s="1"/>
      <c r="C264" s="1"/>
    </row>
    <row r="265" spans="1:3" ht="16.5" customHeight="1">
      <c r="A265" s="1"/>
      <c r="C265" s="1"/>
    </row>
    <row r="266" spans="1:3" ht="16.5" customHeight="1">
      <c r="A266" s="1"/>
      <c r="C266" s="1"/>
    </row>
    <row r="267" spans="1:3" ht="16.5" customHeight="1">
      <c r="A267" s="1"/>
      <c r="C267" s="1"/>
    </row>
    <row r="269" spans="1:3" ht="24" customHeight="1">
      <c r="A269" s="1"/>
    </row>
    <row r="270" spans="1:3" ht="24" customHeight="1">
      <c r="A270" s="1"/>
    </row>
    <row r="271" spans="1:3" ht="24" customHeight="1">
      <c r="A271" s="1"/>
    </row>
    <row r="272" spans="1:3" ht="24" customHeight="1">
      <c r="A272" s="1"/>
      <c r="C272" s="1"/>
    </row>
    <row r="273" s="1" customFormat="1" ht="24" customHeight="1"/>
    <row r="274" s="1" customFormat="1" ht="24" customHeight="1"/>
    <row r="275" s="1" customFormat="1" ht="24" customHeight="1"/>
    <row r="276" s="1" customFormat="1" ht="24" customHeight="1"/>
    <row r="277" s="1" customFormat="1" ht="24" customHeight="1"/>
    <row r="278" s="1" customFormat="1" ht="24" customHeight="1"/>
    <row r="279" s="1" customFormat="1" ht="24" customHeight="1"/>
    <row r="280" s="1" customFormat="1" ht="24" customHeight="1"/>
    <row r="281" s="1" customFormat="1" ht="24" customHeight="1"/>
    <row r="282" s="1" customFormat="1" ht="24" customHeight="1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>
      <c r="B1" s="20"/>
    </row>
    <row r="2" spans="2:4" ht="15.75" customHeight="1" thickBot="1"/>
    <row r="3" spans="2:4" ht="15.75" customHeight="1">
      <c r="B3" s="175" t="s">
        <v>48</v>
      </c>
      <c r="C3" s="177">
        <v>2020</v>
      </c>
      <c r="D3" s="179">
        <v>2019</v>
      </c>
    </row>
    <row r="4" spans="2:4" ht="15.75" customHeight="1" thickBot="1">
      <c r="B4" s="176"/>
      <c r="C4" s="178"/>
      <c r="D4" s="180"/>
    </row>
    <row r="5" spans="2:4" ht="15.75" customHeight="1">
      <c r="B5" s="46" t="s">
        <v>9</v>
      </c>
      <c r="C5" s="47">
        <v>388400</v>
      </c>
      <c r="D5" s="48">
        <v>174400</v>
      </c>
    </row>
    <row r="6" spans="2:4" ht="15.75" customHeight="1">
      <c r="B6" s="49" t="s">
        <v>39</v>
      </c>
      <c r="C6" s="50">
        <v>13216</v>
      </c>
      <c r="D6" s="51">
        <v>1180</v>
      </c>
    </row>
    <row r="7" spans="2:4" ht="15.75" customHeight="1">
      <c r="B7" s="49" t="s">
        <v>49</v>
      </c>
      <c r="C7" s="50">
        <v>0</v>
      </c>
      <c r="D7" s="52">
        <v>0</v>
      </c>
    </row>
    <row r="8" spans="2:4" ht="15.75" customHeight="1">
      <c r="B8" s="49" t="s">
        <v>50</v>
      </c>
      <c r="C8" s="50">
        <v>0</v>
      </c>
      <c r="D8" s="51">
        <v>1300</v>
      </c>
    </row>
    <row r="9" spans="2:4" ht="15.75" customHeight="1">
      <c r="B9" s="49" t="s">
        <v>20</v>
      </c>
      <c r="C9" s="50">
        <v>23469.72</v>
      </c>
      <c r="D9" s="51">
        <v>31647.599999999999</v>
      </c>
    </row>
    <row r="10" spans="2:4" ht="15.75" customHeight="1">
      <c r="B10" s="49" t="s">
        <v>26</v>
      </c>
      <c r="C10" s="50">
        <v>68833.240000000005</v>
      </c>
      <c r="D10" s="51">
        <v>16520</v>
      </c>
    </row>
    <row r="11" spans="2:4" ht="15.75" customHeight="1">
      <c r="B11" s="49" t="s">
        <v>51</v>
      </c>
      <c r="C11" s="50">
        <v>0</v>
      </c>
      <c r="D11" s="51">
        <v>8165.6</v>
      </c>
    </row>
    <row r="12" spans="2:4" ht="15.75" customHeight="1">
      <c r="B12" s="49" t="s">
        <v>52</v>
      </c>
      <c r="C12" s="50">
        <v>0</v>
      </c>
      <c r="D12" s="51">
        <v>2320</v>
      </c>
    </row>
    <row r="13" spans="2:4" ht="15.75" customHeight="1">
      <c r="B13" s="49" t="s">
        <v>53</v>
      </c>
      <c r="C13" s="50">
        <v>0</v>
      </c>
      <c r="D13" s="51">
        <v>49796</v>
      </c>
    </row>
    <row r="14" spans="2:4" ht="15.75" customHeight="1">
      <c r="B14" s="49" t="s">
        <v>17</v>
      </c>
      <c r="C14" s="53">
        <v>988832</v>
      </c>
      <c r="D14" s="51">
        <v>251732</v>
      </c>
    </row>
    <row r="15" spans="2:4" ht="15.75" customHeight="1">
      <c r="B15" s="49" t="s">
        <v>25</v>
      </c>
      <c r="C15" s="53">
        <v>806255.63</v>
      </c>
      <c r="D15" s="51">
        <v>277633.59000000003</v>
      </c>
    </row>
    <row r="16" spans="2:4" ht="15.75" customHeight="1">
      <c r="B16" s="49" t="s">
        <v>37</v>
      </c>
      <c r="C16" s="53">
        <v>8624.74</v>
      </c>
      <c r="D16" s="52">
        <v>0</v>
      </c>
    </row>
    <row r="17" spans="2:4" ht="15.75" customHeight="1">
      <c r="B17" s="49" t="s">
        <v>45</v>
      </c>
      <c r="C17" s="53">
        <v>316894.90000000002</v>
      </c>
      <c r="D17" s="52">
        <v>0</v>
      </c>
    </row>
    <row r="18" spans="2:4" s="37" customFormat="1" ht="15.75" customHeight="1">
      <c r="B18" s="49" t="s">
        <v>23</v>
      </c>
      <c r="C18" s="53">
        <v>27694.32</v>
      </c>
      <c r="D18" s="51">
        <v>9705.49</v>
      </c>
    </row>
    <row r="19" spans="2:4" s="37" customFormat="1" ht="15.75" customHeight="1">
      <c r="B19" s="49" t="s">
        <v>54</v>
      </c>
      <c r="C19" s="53">
        <v>0</v>
      </c>
      <c r="D19" s="51">
        <v>8937.2000000000007</v>
      </c>
    </row>
    <row r="20" spans="2:4" s="37" customFormat="1" ht="15.75" customHeight="1">
      <c r="B20" s="49" t="s">
        <v>28</v>
      </c>
      <c r="C20" s="53">
        <v>398216.67</v>
      </c>
      <c r="D20" s="51">
        <v>161769.62</v>
      </c>
    </row>
    <row r="21" spans="2:4" ht="15.75" customHeight="1">
      <c r="B21" s="49" t="s">
        <v>31</v>
      </c>
      <c r="C21" s="53">
        <v>31995.94</v>
      </c>
      <c r="D21" s="52">
        <v>0</v>
      </c>
    </row>
    <row r="22" spans="2:4" ht="15.75" customHeight="1">
      <c r="B22" s="49" t="s">
        <v>19</v>
      </c>
      <c r="C22" s="53">
        <v>319190</v>
      </c>
      <c r="D22" s="51">
        <v>147087</v>
      </c>
    </row>
    <row r="23" spans="2:4" ht="15.75" customHeight="1">
      <c r="B23" s="49" t="s">
        <v>36</v>
      </c>
      <c r="C23" s="53">
        <v>19460.16</v>
      </c>
      <c r="D23" s="52">
        <v>0</v>
      </c>
    </row>
    <row r="24" spans="2:4" s="23" customFormat="1" ht="15.75" customHeight="1">
      <c r="B24" s="49" t="s">
        <v>21</v>
      </c>
      <c r="C24" s="53">
        <v>29500</v>
      </c>
      <c r="D24" s="54">
        <v>0</v>
      </c>
    </row>
    <row r="25" spans="2:4" s="23" customFormat="1" ht="15.75" customHeight="1">
      <c r="B25" s="49" t="s">
        <v>34</v>
      </c>
      <c r="C25" s="53">
        <v>36084.400000000001</v>
      </c>
      <c r="D25" s="54">
        <v>0</v>
      </c>
    </row>
    <row r="26" spans="2:4" ht="15.75" customHeight="1">
      <c r="B26" s="49" t="s">
        <v>35</v>
      </c>
      <c r="C26" s="53">
        <v>11800</v>
      </c>
      <c r="D26" s="51">
        <v>9794</v>
      </c>
    </row>
    <row r="27" spans="2:4" ht="15.75" customHeight="1">
      <c r="B27" s="49" t="s">
        <v>55</v>
      </c>
      <c r="C27" s="53">
        <v>0</v>
      </c>
      <c r="D27" s="51">
        <v>3744.72</v>
      </c>
    </row>
    <row r="28" spans="2:4" ht="15.75" customHeight="1" thickBot="1">
      <c r="B28" s="49" t="s">
        <v>5</v>
      </c>
      <c r="C28" s="53">
        <v>208800</v>
      </c>
      <c r="D28" s="51">
        <v>208800</v>
      </c>
    </row>
    <row r="29" spans="2:4" ht="15.75" customHeight="1">
      <c r="B29" s="181" t="s">
        <v>48</v>
      </c>
      <c r="C29" s="183">
        <v>2020</v>
      </c>
      <c r="D29" s="185">
        <v>2019</v>
      </c>
    </row>
    <row r="30" spans="2:4" ht="15.75" customHeight="1" thickBot="1">
      <c r="B30" s="182"/>
      <c r="C30" s="184"/>
      <c r="D30" s="186"/>
    </row>
    <row r="31" spans="2:4" ht="15.75" customHeight="1">
      <c r="B31" s="49" t="s">
        <v>11</v>
      </c>
      <c r="C31" s="53">
        <v>755.2</v>
      </c>
      <c r="D31" s="51">
        <v>755.2</v>
      </c>
    </row>
    <row r="32" spans="2:4" ht="15.75" customHeight="1">
      <c r="B32" s="49" t="s">
        <v>32</v>
      </c>
      <c r="C32" s="53">
        <v>538080</v>
      </c>
      <c r="D32" s="52">
        <v>0</v>
      </c>
    </row>
    <row r="33" spans="2:8" ht="15.75" customHeight="1">
      <c r="B33" s="49" t="s">
        <v>42</v>
      </c>
      <c r="C33" s="53">
        <v>33299.699999999997</v>
      </c>
      <c r="D33" s="52">
        <v>0</v>
      </c>
    </row>
    <row r="34" spans="2:8" ht="15.75" customHeight="1">
      <c r="B34" s="49" t="s">
        <v>27</v>
      </c>
      <c r="C34" s="53">
        <v>4625.6000000000004</v>
      </c>
      <c r="D34" s="52">
        <v>0</v>
      </c>
    </row>
    <row r="35" spans="2:8" s="23" customFormat="1" ht="15.75" customHeight="1">
      <c r="B35" s="49" t="s">
        <v>38</v>
      </c>
      <c r="C35" s="53">
        <v>9392.7999999999993</v>
      </c>
      <c r="D35" s="54">
        <v>0</v>
      </c>
    </row>
    <row r="36" spans="2:8" ht="15.75" customHeight="1">
      <c r="B36" s="49" t="s">
        <v>43</v>
      </c>
      <c r="C36" s="53">
        <v>406713.4</v>
      </c>
      <c r="D36" s="52">
        <v>0</v>
      </c>
    </row>
    <row r="37" spans="2:8" ht="15.75" customHeight="1">
      <c r="B37" s="49" t="s">
        <v>13</v>
      </c>
      <c r="C37" s="53">
        <v>6174363.1200000001</v>
      </c>
      <c r="D37" s="52">
        <v>0</v>
      </c>
    </row>
    <row r="38" spans="2:8" ht="15.75" customHeight="1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>
      <c r="B39" s="49" t="s">
        <v>6</v>
      </c>
      <c r="C39" s="53">
        <v>104312</v>
      </c>
      <c r="D39" s="51">
        <v>104312</v>
      </c>
    </row>
    <row r="40" spans="2:8" ht="15.75" customHeight="1">
      <c r="B40" s="49" t="s">
        <v>46</v>
      </c>
      <c r="C40" s="53">
        <v>49600</v>
      </c>
      <c r="D40" s="52">
        <v>0</v>
      </c>
    </row>
    <row r="41" spans="2:8" ht="15.75" customHeight="1">
      <c r="B41" s="49" t="s">
        <v>56</v>
      </c>
      <c r="C41" s="53">
        <v>0</v>
      </c>
      <c r="D41" s="51">
        <v>4779</v>
      </c>
    </row>
    <row r="42" spans="2:8" ht="15.75" customHeight="1">
      <c r="B42" s="49" t="s">
        <v>44</v>
      </c>
      <c r="C42" s="53">
        <v>178699.2</v>
      </c>
      <c r="D42" s="51">
        <v>11256887.51</v>
      </c>
    </row>
    <row r="43" spans="2:8" ht="15.75" customHeight="1">
      <c r="B43" s="49" t="s">
        <v>33</v>
      </c>
      <c r="C43" s="53">
        <v>35400</v>
      </c>
      <c r="D43" s="52">
        <v>0</v>
      </c>
    </row>
    <row r="44" spans="2:8" ht="15.75" customHeight="1">
      <c r="B44" s="49" t="s">
        <v>18</v>
      </c>
      <c r="C44" s="53">
        <v>270000</v>
      </c>
      <c r="D44" s="51">
        <v>270000</v>
      </c>
    </row>
    <row r="45" spans="2:8" ht="15.75" customHeight="1">
      <c r="B45" s="49" t="s">
        <v>12</v>
      </c>
      <c r="C45" s="53">
        <v>22125</v>
      </c>
      <c r="D45" s="52">
        <v>0</v>
      </c>
    </row>
    <row r="46" spans="2:8" ht="15.75" customHeight="1">
      <c r="B46" s="49" t="s">
        <v>57</v>
      </c>
      <c r="C46" s="53">
        <v>0</v>
      </c>
      <c r="D46" s="51">
        <v>15600</v>
      </c>
    </row>
    <row r="47" spans="2:8" ht="15.75" customHeight="1">
      <c r="B47" s="49" t="s">
        <v>8</v>
      </c>
      <c r="C47" s="53">
        <v>16661.599999999999</v>
      </c>
      <c r="D47" s="51">
        <v>16661.599999999999</v>
      </c>
    </row>
    <row r="48" spans="2:8" ht="15.75" customHeight="1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>
      <c r="B49" s="49" t="s">
        <v>29</v>
      </c>
      <c r="C49" s="53">
        <v>53930.720000000001</v>
      </c>
      <c r="D49" s="56">
        <v>28238.69</v>
      </c>
    </row>
    <row r="50" spans="2:7" ht="15.75" customHeight="1">
      <c r="B50" s="49" t="s">
        <v>58</v>
      </c>
      <c r="C50" s="53">
        <v>0</v>
      </c>
      <c r="D50" s="56">
        <v>2256.75</v>
      </c>
    </row>
    <row r="51" spans="2:7" ht="15.75" customHeight="1">
      <c r="B51" s="49" t="s">
        <v>24</v>
      </c>
      <c r="C51" s="53">
        <v>0</v>
      </c>
      <c r="D51" s="56">
        <v>188800</v>
      </c>
    </row>
    <row r="52" spans="2:7" ht="15.75" customHeight="1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>
      <c r="B53" s="49" t="s">
        <v>47</v>
      </c>
      <c r="C53" s="53">
        <f>47347.5+47347.5</f>
        <v>94695</v>
      </c>
      <c r="D53" s="55">
        <v>0</v>
      </c>
    </row>
    <row r="54" spans="2:7" ht="15.75" customHeight="1">
      <c r="B54" s="49" t="s">
        <v>22</v>
      </c>
      <c r="C54" s="53">
        <v>83943.98</v>
      </c>
      <c r="D54" s="55">
        <v>0</v>
      </c>
    </row>
    <row r="55" spans="2:7" ht="15.75" customHeight="1">
      <c r="B55" s="49" t="s">
        <v>30</v>
      </c>
      <c r="C55" s="53">
        <v>0</v>
      </c>
      <c r="D55" s="56">
        <v>21200</v>
      </c>
    </row>
    <row r="56" spans="2:7" ht="15.75" customHeight="1" thickBot="1">
      <c r="B56" s="57" t="s">
        <v>16</v>
      </c>
      <c r="C56" s="58">
        <v>954833.03</v>
      </c>
      <c r="D56" s="59">
        <v>39200</v>
      </c>
    </row>
    <row r="57" spans="2:7" ht="15.75" customHeight="1">
      <c r="B57" s="60"/>
      <c r="C57" s="61">
        <v>14053479.390000001</v>
      </c>
      <c r="D57" s="62">
        <v>13591291.48</v>
      </c>
    </row>
    <row r="58" spans="2:7" ht="15.75" customHeight="1">
      <c r="C58" s="42"/>
      <c r="D58" s="38">
        <f>+D57-13591291.48</f>
        <v>0</v>
      </c>
    </row>
    <row r="59" spans="2:7" ht="15.75" customHeight="1">
      <c r="C59" s="43"/>
      <c r="D59" s="37"/>
    </row>
    <row r="60" spans="2:7" ht="15.75" customHeight="1">
      <c r="C60" s="43"/>
      <c r="D60" s="37"/>
    </row>
    <row r="61" spans="2:7" ht="15.75" customHeight="1">
      <c r="C61" s="43"/>
      <c r="D61" s="37"/>
    </row>
    <row r="62" spans="2:7" ht="15.75" customHeight="1">
      <c r="C62" s="43"/>
      <c r="D62" s="37"/>
    </row>
    <row r="63" spans="2:7" ht="15.75" customHeight="1">
      <c r="C63" s="43"/>
      <c r="D63" s="37"/>
    </row>
    <row r="64" spans="2:7" ht="15.75" customHeight="1">
      <c r="C64" s="43"/>
      <c r="D64" s="37"/>
    </row>
    <row r="65" spans="3:4" ht="15.75" customHeight="1">
      <c r="C65" s="43"/>
      <c r="D65" s="37"/>
    </row>
    <row r="66" spans="3:4" ht="15.75" customHeight="1">
      <c r="C66" s="43"/>
      <c r="D66" s="37"/>
    </row>
    <row r="67" spans="3:4" ht="15.75" customHeight="1">
      <c r="C67" s="43"/>
      <c r="D67" s="37"/>
    </row>
    <row r="68" spans="3:4" ht="15.75" customHeight="1">
      <c r="C68" s="43"/>
      <c r="D68" s="37"/>
    </row>
    <row r="69" spans="3:4" ht="15.75" customHeight="1">
      <c r="C69" s="42"/>
      <c r="D69" s="37"/>
    </row>
    <row r="70" spans="3:4" ht="15.75" customHeight="1">
      <c r="C70" s="44"/>
      <c r="D70" s="39"/>
    </row>
    <row r="71" spans="3:4" ht="15.75" customHeight="1">
      <c r="C71" s="44"/>
      <c r="D71" s="39"/>
    </row>
    <row r="72" spans="3:4" ht="15.75" customHeight="1">
      <c r="C72" s="44"/>
      <c r="D72" s="39"/>
    </row>
    <row r="73" spans="3:4" ht="15.75" customHeight="1">
      <c r="C73" s="44"/>
      <c r="D73" s="39"/>
    </row>
    <row r="74" spans="3:4" ht="15.75" customHeight="1">
      <c r="C74" s="44"/>
      <c r="D74" s="39"/>
    </row>
    <row r="75" spans="3:4" ht="15.75" customHeight="1">
      <c r="C75" s="44"/>
      <c r="D75" s="39"/>
    </row>
    <row r="76" spans="3:4" ht="15.75" customHeight="1">
      <c r="C76" s="44"/>
      <c r="D76" s="39"/>
    </row>
    <row r="77" spans="3:4" ht="15.75" customHeight="1">
      <c r="C77" s="44"/>
      <c r="D77" s="39"/>
    </row>
    <row r="78" spans="3:4" ht="15.75" customHeight="1">
      <c r="C78" s="44"/>
      <c r="D78" s="39"/>
    </row>
    <row r="79" spans="3:4" ht="15.75" customHeight="1">
      <c r="C79" s="44"/>
      <c r="D79" s="39"/>
    </row>
    <row r="80" spans="3:4" ht="15.75" customHeight="1">
      <c r="C80" s="44"/>
      <c r="D80" s="39"/>
    </row>
    <row r="81" spans="3:4" ht="15.75" customHeight="1">
      <c r="C81" s="44"/>
      <c r="D81" s="39"/>
    </row>
    <row r="82" spans="3:4" ht="15.75" customHeight="1">
      <c r="C82" s="44"/>
      <c r="D82" s="39"/>
    </row>
    <row r="83" spans="3:4" ht="15.75" customHeight="1">
      <c r="C83" s="44"/>
      <c r="D83" s="39"/>
    </row>
    <row r="84" spans="3:4" ht="15.75" customHeight="1">
      <c r="C84" s="44"/>
      <c r="D84" s="39"/>
    </row>
    <row r="85" spans="3:4" ht="15.75" customHeight="1">
      <c r="C85" s="44"/>
      <c r="D85" s="39"/>
    </row>
    <row r="86" spans="3:4" ht="15.75" customHeight="1">
      <c r="C86" s="44"/>
      <c r="D86" s="39"/>
    </row>
    <row r="87" spans="3:4" ht="15.75" customHeight="1">
      <c r="C87" s="44"/>
      <c r="D87" s="39"/>
    </row>
    <row r="88" spans="3:4" ht="15.75" customHeight="1">
      <c r="C88" s="44"/>
      <c r="D88" s="39"/>
    </row>
    <row r="89" spans="3:4" ht="15.75" customHeight="1">
      <c r="C89" s="44"/>
      <c r="D89" s="39"/>
    </row>
    <row r="90" spans="3:4" ht="15.75" customHeight="1">
      <c r="C90" s="44"/>
      <c r="D90" s="39"/>
    </row>
    <row r="91" spans="3:4" ht="15.75" customHeight="1">
      <c r="C91" s="44"/>
      <c r="D91" s="39"/>
    </row>
    <row r="92" spans="3:4" ht="15.75" customHeight="1">
      <c r="C92" s="44"/>
      <c r="D92" s="39"/>
    </row>
    <row r="93" spans="3:4" ht="15.75" customHeight="1">
      <c r="C93" s="44"/>
      <c r="D93" s="39"/>
    </row>
    <row r="94" spans="3:4" ht="15.75" customHeight="1">
      <c r="C94" s="44"/>
      <c r="D94" s="39"/>
    </row>
    <row r="95" spans="3:4" ht="15.75" customHeight="1">
      <c r="C95" s="44"/>
      <c r="D95" s="39"/>
    </row>
    <row r="96" spans="3:4" ht="15.75" customHeight="1">
      <c r="C96" s="44"/>
      <c r="D96" s="39"/>
    </row>
    <row r="97" spans="3:4" ht="15.75" customHeight="1">
      <c r="C97" s="44"/>
      <c r="D97" s="39"/>
    </row>
    <row r="98" spans="3:4" ht="15.75" customHeight="1">
      <c r="C98" s="44"/>
      <c r="D98" s="39"/>
    </row>
    <row r="99" spans="3:4" ht="15.75" customHeight="1">
      <c r="C99" s="44"/>
      <c r="D99" s="39"/>
    </row>
    <row r="100" spans="3:4" ht="15.75" customHeight="1">
      <c r="C100" s="44"/>
      <c r="D100" s="39"/>
    </row>
    <row r="101" spans="3:4" ht="15.75" customHeight="1">
      <c r="C101" s="44"/>
      <c r="D101" s="39"/>
    </row>
    <row r="102" spans="3:4" ht="15.75" customHeight="1">
      <c r="C102" s="44"/>
      <c r="D102" s="39"/>
    </row>
    <row r="103" spans="3:4" ht="15.75" customHeight="1">
      <c r="C103" s="44"/>
      <c r="D103" s="39"/>
    </row>
    <row r="104" spans="3:4" ht="15.75" customHeight="1">
      <c r="C104" s="44"/>
      <c r="D104" s="39"/>
    </row>
    <row r="105" spans="3:4" ht="15.75" customHeight="1">
      <c r="C105" s="44"/>
      <c r="D105" s="39"/>
    </row>
    <row r="106" spans="3:4" ht="15.75" customHeight="1">
      <c r="C106" s="44"/>
      <c r="D106" s="39"/>
    </row>
    <row r="107" spans="3:4" ht="15.75" customHeight="1">
      <c r="C107" s="44"/>
      <c r="D107" s="39"/>
    </row>
    <row r="108" spans="3:4" ht="15.75" customHeight="1">
      <c r="C108" s="44"/>
      <c r="D108" s="39"/>
    </row>
    <row r="109" spans="3:4" ht="15.75" customHeight="1">
      <c r="C109" s="44"/>
      <c r="D109" s="39"/>
    </row>
    <row r="110" spans="3:4" ht="15.75" customHeight="1">
      <c r="C110" s="44"/>
      <c r="D110" s="39"/>
    </row>
    <row r="111" spans="3:4" ht="15.75" customHeight="1">
      <c r="C111" s="44"/>
      <c r="D111" s="39"/>
    </row>
    <row r="112" spans="3:4" ht="15.75" customHeight="1">
      <c r="C112" s="44"/>
      <c r="D112" s="39"/>
    </row>
    <row r="113" spans="3:4" ht="15.75" customHeight="1">
      <c r="C113" s="44"/>
      <c r="D113" s="39"/>
    </row>
    <row r="114" spans="3:4" ht="15.75" customHeight="1">
      <c r="C114" s="44"/>
      <c r="D114" s="39"/>
    </row>
    <row r="115" spans="3:4" ht="15.75" customHeight="1">
      <c r="C115" s="44"/>
      <c r="D115" s="39"/>
    </row>
    <row r="116" spans="3:4" ht="15.75" customHeight="1">
      <c r="C116" s="44"/>
      <c r="D116" s="39"/>
    </row>
    <row r="117" spans="3:4" ht="15.75" customHeight="1">
      <c r="C117" s="44"/>
      <c r="D117" s="39"/>
    </row>
    <row r="118" spans="3:4" ht="15.75" customHeight="1">
      <c r="C118" s="44"/>
      <c r="D118" s="39"/>
    </row>
    <row r="119" spans="3:4" ht="15.75" customHeight="1">
      <c r="C119" s="44"/>
      <c r="D119" s="39"/>
    </row>
    <row r="120" spans="3:4" ht="15.75" customHeight="1">
      <c r="C120" s="44"/>
      <c r="D120" s="39"/>
    </row>
    <row r="121" spans="3:4" ht="15.75" customHeight="1">
      <c r="C121" s="44"/>
      <c r="D121" s="39"/>
    </row>
    <row r="122" spans="3:4" ht="15.75" customHeight="1">
      <c r="C122" s="44"/>
      <c r="D122" s="39"/>
    </row>
    <row r="123" spans="3:4" ht="15.75" customHeight="1">
      <c r="C123" s="44"/>
      <c r="D123" s="39"/>
    </row>
    <row r="124" spans="3:4" ht="15.75" customHeight="1">
      <c r="C124" s="44"/>
      <c r="D124" s="39"/>
    </row>
    <row r="125" spans="3:4" ht="15.75" customHeight="1">
      <c r="C125" s="44"/>
      <c r="D125" s="39"/>
    </row>
    <row r="126" spans="3:4" ht="15.75" customHeight="1">
      <c r="C126" s="44"/>
      <c r="D126" s="39"/>
    </row>
    <row r="127" spans="3:4" ht="15.75" customHeight="1">
      <c r="C127" s="44"/>
      <c r="D127" s="39"/>
    </row>
    <row r="128" spans="3:4" ht="15.75" customHeight="1" thickBot="1">
      <c r="C128" s="45"/>
      <c r="D128" s="40"/>
    </row>
    <row r="129" spans="3:3" ht="15.75" customHeight="1">
      <c r="C129" s="12"/>
    </row>
    <row r="130" spans="3:3" ht="15.75" customHeight="1">
      <c r="C130" s="12"/>
    </row>
    <row r="131" spans="3:3" ht="15.75" customHeight="1">
      <c r="C131" s="12"/>
    </row>
    <row r="132" spans="3:3" ht="15.75" customHeight="1">
      <c r="C132" s="12"/>
    </row>
    <row r="133" spans="3:3" ht="15.75" customHeight="1">
      <c r="C133" s="12"/>
    </row>
    <row r="134" spans="3:3" ht="15.75" customHeight="1">
      <c r="C134" s="12"/>
    </row>
    <row r="135" spans="3:3" ht="15.75" customHeight="1">
      <c r="C135" s="12"/>
    </row>
    <row r="136" spans="3:3" ht="15.75" customHeight="1">
      <c r="C136" s="12"/>
    </row>
    <row r="137" spans="3:3" ht="15.75" customHeight="1">
      <c r="C137" s="12"/>
    </row>
    <row r="138" spans="3:3" ht="15.75" customHeight="1">
      <c r="C138" s="12"/>
    </row>
    <row r="139" spans="3:3" ht="15.75" customHeight="1">
      <c r="C139" s="12"/>
    </row>
    <row r="140" spans="3:3" ht="15.75" customHeight="1">
      <c r="C140" s="12"/>
    </row>
    <row r="141" spans="3:3" ht="15.75" customHeight="1">
      <c r="C141" s="12"/>
    </row>
    <row r="142" spans="3:3" ht="15.75" customHeight="1">
      <c r="C142" s="12"/>
    </row>
    <row r="143" spans="3:3" ht="15.75" customHeight="1">
      <c r="C143" s="12"/>
    </row>
    <row r="144" spans="3:3" ht="15.75" customHeight="1">
      <c r="C144" s="12"/>
    </row>
    <row r="145" spans="3:3" ht="15.75" customHeight="1">
      <c r="C145" s="12"/>
    </row>
    <row r="146" spans="3:3" ht="15.75" customHeight="1">
      <c r="C146" s="12"/>
    </row>
    <row r="147" spans="3:3" ht="15.75" customHeight="1">
      <c r="C147" s="12"/>
    </row>
    <row r="148" spans="3:3" ht="15.75" customHeight="1">
      <c r="C148" s="12"/>
    </row>
    <row r="149" spans="3:3" ht="15.75" customHeight="1">
      <c r="C149" s="12"/>
    </row>
    <row r="150" spans="3:3" ht="15.75" customHeight="1">
      <c r="C150" s="12"/>
    </row>
    <row r="151" spans="3:3" ht="15.75" customHeight="1">
      <c r="C151" s="12"/>
    </row>
    <row r="152" spans="3:3" ht="15.75" customHeight="1">
      <c r="C152" s="12"/>
    </row>
    <row r="153" spans="3:3" ht="15.75" customHeight="1">
      <c r="C153" s="12"/>
    </row>
    <row r="154" spans="3:3" ht="15.75" customHeight="1">
      <c r="C154" s="12"/>
    </row>
    <row r="155" spans="3:3" ht="15.75" customHeight="1">
      <c r="C155" s="12"/>
    </row>
    <row r="156" spans="3:3" ht="15.75" customHeight="1">
      <c r="C156" s="12"/>
    </row>
    <row r="157" spans="3:3" ht="15.75" customHeight="1">
      <c r="C157" s="12"/>
    </row>
    <row r="158" spans="3:3" ht="15.75" customHeight="1">
      <c r="C158" s="12"/>
    </row>
    <row r="159" spans="3:3" ht="15.75" customHeight="1">
      <c r="C159" s="12"/>
    </row>
    <row r="160" spans="3:3" ht="15.75" customHeight="1">
      <c r="C160" s="12"/>
    </row>
    <row r="161" spans="3:3" ht="15.75" customHeight="1">
      <c r="C161" s="12"/>
    </row>
    <row r="162" spans="3:3" ht="15.75" customHeight="1">
      <c r="C162" s="12"/>
    </row>
    <row r="163" spans="3:3" ht="15.75" customHeight="1">
      <c r="C163" s="12"/>
    </row>
    <row r="164" spans="3:3" ht="15.75" customHeight="1">
      <c r="C164" s="12"/>
    </row>
    <row r="165" spans="3:3" ht="15.75" customHeight="1">
      <c r="C165" s="12"/>
    </row>
    <row r="166" spans="3:3" ht="15.75" customHeight="1">
      <c r="C166" s="12"/>
    </row>
    <row r="167" spans="3:3" ht="15.75" customHeight="1">
      <c r="C167" s="12"/>
    </row>
    <row r="168" spans="3:3" ht="15.75" customHeight="1">
      <c r="C168" s="12"/>
    </row>
    <row r="169" spans="3:3" ht="15.75" customHeight="1">
      <c r="C169" s="12"/>
    </row>
    <row r="170" spans="3:3" ht="15.75" customHeight="1">
      <c r="C170" s="12"/>
    </row>
    <row r="171" spans="3:3" ht="15.75" customHeight="1">
      <c r="C171" s="12"/>
    </row>
    <row r="172" spans="3:3" ht="15.75" customHeight="1">
      <c r="C172" s="12"/>
    </row>
    <row r="173" spans="3:3" ht="15.75" customHeight="1">
      <c r="C173" s="12"/>
    </row>
    <row r="174" spans="3:3" ht="15.75" customHeight="1">
      <c r="C174" s="12"/>
    </row>
    <row r="175" spans="3:3" ht="15.75" customHeight="1">
      <c r="C175" s="12"/>
    </row>
    <row r="176" spans="3:3" ht="15.75" customHeight="1">
      <c r="C176" s="12"/>
    </row>
    <row r="177" spans="3:3" ht="15.75" customHeight="1">
      <c r="C177" s="12"/>
    </row>
    <row r="178" spans="3:3" ht="15.75" customHeight="1">
      <c r="C178" s="12"/>
    </row>
    <row r="179" spans="3:3" ht="15.75" customHeight="1">
      <c r="C179" s="12"/>
    </row>
    <row r="180" spans="3:3" ht="15.75" customHeight="1">
      <c r="C180" s="12"/>
    </row>
    <row r="185" spans="3:3" ht="15.75" customHeight="1">
      <c r="C185" s="12"/>
    </row>
    <row r="186" spans="3:3" ht="15.75" customHeight="1">
      <c r="C186" s="12"/>
    </row>
    <row r="187" spans="3:3" ht="15.75" customHeight="1">
      <c r="C187" s="12"/>
    </row>
    <row r="188" spans="3:3" ht="15.75" customHeight="1">
      <c r="C188" s="12"/>
    </row>
    <row r="189" spans="3:3" ht="15.75" customHeight="1">
      <c r="C189" s="12"/>
    </row>
    <row r="190" spans="3:3" ht="15.75" customHeight="1">
      <c r="C190" s="12"/>
    </row>
    <row r="191" spans="3:3" ht="15.75" customHeight="1">
      <c r="C191" s="12"/>
    </row>
    <row r="192" spans="3:3" ht="15.75" customHeight="1">
      <c r="C192" s="12"/>
    </row>
    <row r="193" spans="3:3" ht="15.75" customHeight="1">
      <c r="C193" s="12"/>
    </row>
    <row r="194" spans="3:3" ht="15.75" customHeight="1">
      <c r="C194" s="12"/>
    </row>
    <row r="195" spans="3:3" ht="15.75" customHeight="1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Pedro Valentín Ramírez Pérez</cp:lastModifiedBy>
  <cp:lastPrinted>2023-07-10T14:37:19Z</cp:lastPrinted>
  <dcterms:created xsi:type="dcterms:W3CDTF">2006-07-11T17:39:34Z</dcterms:created>
  <dcterms:modified xsi:type="dcterms:W3CDTF">2024-04-08T13:38:24Z</dcterms:modified>
</cp:coreProperties>
</file>