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7-JULIO\"/>
    </mc:Choice>
  </mc:AlternateContent>
  <xr:revisionPtr revIDLastSave="0" documentId="13_ncr:1_{D31448A5-AB2D-4581-8ACE-EEB206FDD72D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5" l="1"/>
  <c r="H72" i="5"/>
  <c r="G72" i="5"/>
  <c r="H51" i="5"/>
  <c r="H66" i="5"/>
  <c r="H67" i="5"/>
  <c r="H68" i="5"/>
  <c r="H69" i="5"/>
  <c r="H70" i="5"/>
  <c r="H71" i="5"/>
  <c r="H49" i="5"/>
  <c r="H50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65" i="5"/>
  <c r="H14" i="5"/>
  <c r="H13" i="5"/>
  <c r="C56" i="6" l="1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<sst xmlns="http://schemas.openxmlformats.org/spreadsheetml/2006/main" count="609" uniqueCount="318">
  <si>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</si>
  <si>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</si>
  <si>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</si>
  <si>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</si>
  <si>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</si>
  <si>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</si>
  <si>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</si>
  <si>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</si>
  <si>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</si>
  <si>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</si>
  <si>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</si>
  <si>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</si>
  <si>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</si>
  <si>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</si>
  <si>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</si>
  <si>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</si>
  <si>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</si>
  <si>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</si>
  <si>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</si>
  <si>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</si>
  <si>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</si>
  <si>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</si>
  <si>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</si>
  <si>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</si>
  <si>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</si>
  <si>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</si>
  <si>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</si>
  <si>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</si>
  <si>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</si>
  <si>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</si>
  <si>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</si>
  <si>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</si>
  <si>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</si>
  <si>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</si>
  <si>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</si>
  <si>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</si>
  <si>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</si>
  <si>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</si>
  <si>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</si>
  <si>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</si>
  <si>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</si>
  <si>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</si>
  <si>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</si>
  <si>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</si>
  <si>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</si>
  <si>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</si>
  <si>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</si>
  <si>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</si>
  <si>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</si>
  <si>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</si>
  <si>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</si>
  <si>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</si>
  <si>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</si>
  <si>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</si>
  <si>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</si>
  <si>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</si>
  <si>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</si>
  <si>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</si>
  <si>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</si>
  <si>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</si>
  <si>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</si>
  <si>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</si>
  <si>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</si>
  <si>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</si>
  <si>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</si>
  <si>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</si>
  <si>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</si>
  <si>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</si>
  <si>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</si>
  <si>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</si>
  <si>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</si>
  <si>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</si>
  <si>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</si>
  <si>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</si>
  <si>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</si>
  <si>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</si>
  <si>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</si>
  <si>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</si>
  <si>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</si>
  <si>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</si>
  <si>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</si>
  <si>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</si>
  <si>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</si>
  <si>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</si>
  <si>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</si>
  <si>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</si>
  <si>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</si>
  <si>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</si>
  <si>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</si>
  <si>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</si>
  <si>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</si>
  <si>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</si>
  <si>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</si>
  <si>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</si>
  <si>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</si>
  <si>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</si>
  <si>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</si>
  <si>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</si>
  <si>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</si>
  <si>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</si>
  <si>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</si>
  <si>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</si>
  <si>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</si>
  <si>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</si>
  <si>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</si>
  <si>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</si>
  <si>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</si>
  <si>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</si>
  <si>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</si>
  <si>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</si>
  <si>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</si>
  <si>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</si>
  <si>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</si>
  <si>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</si>
  <si>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</si>
  <si>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</si>
  <si>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</si>
  <si>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</si>
  <si>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</si>
  <si>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</si>
  <si>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</si>
  <si>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</si>
  <si>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</si>
  <si>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</si>
  <si>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</si>
  <si>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Carlos Castellanos </t>
  </si>
  <si>
    <t>Dir. Administrativo y Financiero</t>
  </si>
  <si>
    <t>JUNTA CENTRAL ELECTORAL</t>
  </si>
  <si>
    <t>AYUNTAMIENTO DEL DISTRITO NACIONAL</t>
  </si>
  <si>
    <t>Completo</t>
  </si>
  <si>
    <t>Patesablée Fine Foods, SRL</t>
  </si>
  <si>
    <t>30/06/2023</t>
  </si>
  <si>
    <t xml:space="preserve">Devengado </t>
  </si>
  <si>
    <t>Seguros Reservas, SA</t>
  </si>
  <si>
    <t>Martínez Torres Traveling, SRL</t>
  </si>
  <si>
    <t>JARDIN ILUSIONES S A</t>
  </si>
  <si>
    <t>23/06/2023</t>
  </si>
  <si>
    <t>LB-1251</t>
  </si>
  <si>
    <t>PAGO FACTURAS NCF. B1500043950 Y 43895, POR SERVICIOS DE RECOGIDA DE BASURA EN ESTA UAF. CORRESPONDIENTE AL MES DE JULIO 2023.</t>
  </si>
  <si>
    <t>B1500043950</t>
  </si>
  <si>
    <t>B1500043895</t>
  </si>
  <si>
    <t>20/07/2023</t>
  </si>
  <si>
    <t>PAGO CI-0000144-2023, SERVICIO CONSULTA Y REPORTE DE DATA CEDULADOS. CORRESPONDIENTE AL PERIODO JULIO  2023, SEGUN DOC. ANEXOS.</t>
  </si>
  <si>
    <t>B1500001401</t>
  </si>
  <si>
    <t>LB-1256</t>
  </si>
  <si>
    <t>LB-1260</t>
  </si>
  <si>
    <t>PAGO DE POLIZA COLECTIVO DE VIDA A COLABORADORES DE ESTA UAF, CORRESPONDIENTE A LOS PERIODOS 01/02/2023-28/02/2023 Y 01/07/2023-31/07/2023.</t>
  </si>
  <si>
    <t>B1500040032</t>
  </si>
  <si>
    <t>B1500042817</t>
  </si>
  <si>
    <t>27/01/2023</t>
  </si>
  <si>
    <t>28/06/2023</t>
  </si>
  <si>
    <t>LB-1264</t>
  </si>
  <si>
    <t>PAGO DE POLIZA ENFERMEDADES GRAVES A COLABORADORES DE ESTA UAF, CORRESPONDIENTE A LOS PERIODOS 01/02/2023-28/02/2023 Y 01/07/2023-31/07/2023.</t>
  </si>
  <si>
    <t>B1500040019</t>
  </si>
  <si>
    <t>B1500042677</t>
  </si>
  <si>
    <t>PAGO NO.16 Y ULTIMO SEGUN OC UAF-2022-00006, MEDIANTE FACTURA B1500000250, POR SERVICIO Y SUMINISTRO DE REFRIGERIOS PARA DIFERENTES ACTIVIDADES DE ESTA UAF.</t>
  </si>
  <si>
    <t>B1500000250</t>
  </si>
  <si>
    <t>LB-1266</t>
  </si>
  <si>
    <t>LB-1268</t>
  </si>
  <si>
    <t>5TO PAGO POR SERVICIOS Y ENVIO DE CORONA FUNEBRE</t>
  </si>
  <si>
    <t>B1500001926</t>
  </si>
  <si>
    <t>19/06/2023</t>
  </si>
  <si>
    <t>LB-1270</t>
  </si>
  <si>
    <t>6TO PAGO AL PROCESO UAF-CCC-CP-2022-0009, POR SERVICIO Y SUMINISTRO DE AUMUERZOS PARA LOS COLABORADORES DE LA UAF.-</t>
  </si>
  <si>
    <t>B1500000879</t>
  </si>
  <si>
    <t>LB-1272</t>
  </si>
  <si>
    <t>PAGO POR LA PUBLICACION EN PERIODICOS POR COMUNICADO DE MUDANZA UAF Y PERDIDA DE MATRICULA.</t>
  </si>
  <si>
    <t>GRUPO DIARIO LIBRE S A</t>
  </si>
  <si>
    <t>B1500002470</t>
  </si>
  <si>
    <t>LB-1274</t>
  </si>
  <si>
    <t>PAGO POR SERVICIOS DE FLORES PARA ANIVERSARIO UAF.</t>
  </si>
  <si>
    <t>B1500001938</t>
  </si>
  <si>
    <t>LB-1278</t>
  </si>
  <si>
    <t>PAGO POR SERVICIOS DE ENERGIA EELCTRICA NIC 2118910 Y 4065326 EN ESTA UAF, CORRESPONDIENTE A LOS PERIODOS 19/05/2023-19/06/2023 Y 17/05/2023-16/06/2023.</t>
  </si>
  <si>
    <t>EMPRESA DISTRIBUIDORA DE ELECTRICIDAD DEL ESTE S A</t>
  </si>
  <si>
    <t>B1500274357</t>
  </si>
  <si>
    <t>B1500276809</t>
  </si>
  <si>
    <t>20/06/2023</t>
  </si>
  <si>
    <t xml:space="preserve">Completo </t>
  </si>
  <si>
    <t>LB-1281</t>
  </si>
  <si>
    <t>PAGO POR SERVICIOS DE CENTRAL TELEFONICA, FLOTAS MOVILES Y INTERNET MOVIL EN ESTA UAF, FACTURADO MEDIANTE LAS CUENTAS 710012281, 767467609 Y 731374135 CORRESPONDIENTE AL MES DE JUNIO Y JULIO 2023.</t>
  </si>
  <si>
    <t>COMPANIA DOMINICANA DE TELEFONOS C POR A</t>
  </si>
  <si>
    <t>21/07/2023</t>
  </si>
  <si>
    <t>E450000013998</t>
  </si>
  <si>
    <t>E450000014474</t>
  </si>
  <si>
    <t>E450000015111</t>
  </si>
  <si>
    <t>27/06/2023</t>
  </si>
  <si>
    <t>LB-1283</t>
  </si>
  <si>
    <t>HUMANO SEGUROS S A</t>
  </si>
  <si>
    <t>PAGO APORTE POR SEGURO COMPLEMENTARIO A COLABORADORES DE ESTA INSTITUCION, CORRESPONDIENTE AL MES DE JULIO 2023, MENOS NOTA DE CREDITO NÚM. 1735250, SEGUN ANEXOS.-</t>
  </si>
  <si>
    <t>B1500028557</t>
  </si>
  <si>
    <t>24/07/2023</t>
  </si>
  <si>
    <t>LB-1287</t>
  </si>
  <si>
    <t>CONSULTORES DE DATOS DEL CARIBE C POR A</t>
  </si>
  <si>
    <t>PAGO POR SERVICIOS DE CONSULTAS Y REPORTES DE DATA, CORRESPONDIENTE AL PERIODO 10/05/2023 AL 09/06/2023, SEGUN DOC. ANEXOS.</t>
  </si>
  <si>
    <t>B1500001424</t>
  </si>
  <si>
    <t>LB-1293</t>
  </si>
  <si>
    <t>PAGO POR CAPACITACION SEMINARIO SEMANA DEL DERECHO A LAS COLABORADORAS CARLA PEÑA Y GENESIS ANGELES, SEGUN ANEXOS.</t>
  </si>
  <si>
    <t>FUNDACION INSTITUCIONALIDAD Y JUSTICIA INC</t>
  </si>
  <si>
    <t>B1500000221</t>
  </si>
  <si>
    <t>LB-1297</t>
  </si>
  <si>
    <t>Elda Altagracia Clase Brito</t>
  </si>
  <si>
    <t>PAGO POR SERVICIOS NOTARIALES EN ESTA UAF. SE6UN DOCUMENTOS ANEXOS.</t>
  </si>
  <si>
    <t>B1500000124</t>
  </si>
  <si>
    <t>26/06/2023</t>
  </si>
  <si>
    <t>LB-1300</t>
  </si>
  <si>
    <t>2DO PAGO A LA OC UAF-2022-00116, POR LA ADQUISICION DE  FARDOS DE BOTELLITAS DE 16oz Y RELLENO DE BOTELLONES DE AGUA. SEGUN DOCUMENTOS ANEXOS.</t>
  </si>
  <si>
    <t>AGUA PLANETA AZUL C POR A</t>
  </si>
  <si>
    <t>B1500158288</t>
  </si>
  <si>
    <t>B1500158292</t>
  </si>
  <si>
    <t>B1500159367</t>
  </si>
  <si>
    <t>B1500159869</t>
  </si>
  <si>
    <t>B1500160057</t>
  </si>
  <si>
    <t>B1500160296</t>
  </si>
  <si>
    <t>B1500160331</t>
  </si>
  <si>
    <t>B1500160448</t>
  </si>
  <si>
    <t>B1500160807</t>
  </si>
  <si>
    <t>B1500161060</t>
  </si>
  <si>
    <t>B1500161389</t>
  </si>
  <si>
    <t>B1500161702</t>
  </si>
  <si>
    <t>B1500161944</t>
  </si>
  <si>
    <t>13/04/2023</t>
  </si>
  <si>
    <t>19/05/2023</t>
  </si>
  <si>
    <t>29/03/2023</t>
  </si>
  <si>
    <t>18/04/2023</t>
  </si>
  <si>
    <t>24/04/2023</t>
  </si>
  <si>
    <t>22/05/2023</t>
  </si>
  <si>
    <t>29/05/2023</t>
  </si>
  <si>
    <t>PAGO POR LA ADQUISICION E INSTALACION DE CERCO ELECTRICO, VERJA PERIMENTRAL ELECTRIFICADA, EN ESTA UAF.</t>
  </si>
  <si>
    <t>Electroconstrucont, SRL</t>
  </si>
  <si>
    <t>B1500000108</t>
  </si>
  <si>
    <t>22/06/2023</t>
  </si>
  <si>
    <t>LB-1302</t>
  </si>
  <si>
    <t>LB-1304</t>
  </si>
  <si>
    <t>PAGO POR LA ADQUISICION DE VASOS DE PAPEL BIODEGRADABLES PARA USO DE ESTA UAF.</t>
  </si>
  <si>
    <t>Express Servicios Logisticos ESLOGIST, EIRL</t>
  </si>
  <si>
    <t>B1500000328</t>
  </si>
  <si>
    <t>1ER PAGO SEGUN OC UAF-2023-00086, MEDIANTE FACTURA B1500000251, POR SERVICIO Y SUMINISTRO DE REFRIGERIOS PARA DIFERENTES ACTIVIDADES DE ESTA UAF.</t>
  </si>
  <si>
    <t>B1500000251</t>
  </si>
  <si>
    <t>LB-1306</t>
  </si>
  <si>
    <t>PAGO ADQUISICION ARTICULOS FERRETERO Y CAJA DE SEGURIDAD PARA USO DE ESTA UAF.</t>
  </si>
  <si>
    <t>LB-1311</t>
  </si>
  <si>
    <t>Suministros Guipak, SRL</t>
  </si>
  <si>
    <t>B1500001081</t>
  </si>
  <si>
    <t>22/07/2023</t>
  </si>
  <si>
    <t>PAGO FACTURA NCF B1500004637, POR SERVICIO DE INTERNET EN ESTA UAF CORRESPONDIENTE AL MES DE JULIO 2023.</t>
  </si>
  <si>
    <t>Columbus Networks Dominicana, S.A</t>
  </si>
  <si>
    <t>B1500004637</t>
  </si>
  <si>
    <t>26/07/2023</t>
  </si>
  <si>
    <t>LB-1342</t>
  </si>
  <si>
    <t>LB-1344</t>
  </si>
  <si>
    <t>Trovasa Hand Wash, SRL</t>
  </si>
  <si>
    <t>11VO PAGO MEDIANTE FACTURA NCF B1500000953 S/G OC UAF-2022-00089, POR SERVICIOS DE LAVADO DE VEHICULOS DE ESTA INSTITUCION</t>
  </si>
  <si>
    <t>B1500000953</t>
  </si>
  <si>
    <t>LB-1346</t>
  </si>
  <si>
    <t>DISTRIBUIDORA Y SERVICIOS DIVERSOS DISOPE, SRL</t>
  </si>
  <si>
    <t>PAGO POR ADQUISICION DE LANYARDS, YOYOS Y PORTA CARNET PARA USO DE ESTA UAF, MEDIANTE FACT. B1500000567.</t>
  </si>
  <si>
    <t>B1500000567</t>
  </si>
  <si>
    <t>LB-1348</t>
  </si>
  <si>
    <t>PAGO POR LA ADQUISICION DE MATERIAL GASTABLE PARA LA PRESERVACION Y MANIPULACION DE DOCUMENTOS ARCHIVADOS DE  ESTA UAF.</t>
  </si>
  <si>
    <t>Operacionestic, SRL</t>
  </si>
  <si>
    <t>B1500000025</t>
  </si>
  <si>
    <t>LB-1350</t>
  </si>
  <si>
    <t>CORPORACION DEL ACUEDUCTO Y ALCANTARILLADO DE SANTO DOMINGO</t>
  </si>
  <si>
    <t>PAGO FACTURAS NCF B1500122713, 122756 Y 122725, POR SERVICIO Y SUMINISTRO DE AGUA POTABLE EN ESTA UAF, CORRESPONDIENTE AL MES DE JULIO 2023.</t>
  </si>
  <si>
    <t>B1500122713</t>
  </si>
  <si>
    <t>B1500122756</t>
  </si>
  <si>
    <t>B1500122725</t>
  </si>
  <si>
    <t>LB-1363</t>
  </si>
  <si>
    <t>LABORATORIO CLINICO LIC. PATRIA RIVAS</t>
  </si>
  <si>
    <t>PAGO NO. 22 MEDIANTE FACTURA NCF. B1500001894, S/G OC UAF-2021-00010, POR SERVICIO DE TOMA DE MUESTRAS PRE-EMPLEO PARA ESTA UAF.-</t>
  </si>
  <si>
    <t>B1500001894</t>
  </si>
  <si>
    <t>27/07/2023</t>
  </si>
  <si>
    <t>LB-1368</t>
  </si>
  <si>
    <t>ICK Group, SRL</t>
  </si>
  <si>
    <t>PAGO POR LA ADQUISICON DE BATERIAS PARA USO DE VEHICULOS DE ESTA UAF, MEDIANTE FACT. B1500000117.</t>
  </si>
  <si>
    <t>B1500000117</t>
  </si>
  <si>
    <t>LB-1372</t>
  </si>
  <si>
    <t>Corporación Estatal de Radio y Televisión (CERTV)</t>
  </si>
  <si>
    <t>PAGO DEL 10% DE PUBUCIDAD DE ACUERDO A LA LEY 134-03, CORRESPONDIENTE A LOS MESES DE ENERO A JULIO 2023.</t>
  </si>
  <si>
    <t>B1500007536</t>
  </si>
  <si>
    <t>28/07/2023</t>
  </si>
  <si>
    <t>LB-1416</t>
  </si>
  <si>
    <t>Maria Nieves Baez Martinez</t>
  </si>
  <si>
    <t>PAGO MEDIANTE FACTURAS B1500000055 Y B1500000056 POR SERVICIOS NOTARIALES EN ESTA UAF, SEGUN DOC ANEXOS.</t>
  </si>
  <si>
    <t>B1500000055</t>
  </si>
  <si>
    <t>B1500000056</t>
  </si>
  <si>
    <t>19/07/2023</t>
  </si>
  <si>
    <t>Altice Dominicana, SA</t>
  </si>
  <si>
    <t>PAGO POR SERVICIOS DE DATA EN ESTA UAF, FACTURADO MEDIANTE LA CUENTA NO. 5771948 CORRESPONDIENTE AL PERIODO 11/06/2023 AL 10/07/2023.</t>
  </si>
  <si>
    <t>B1500052303</t>
  </si>
  <si>
    <t>15/07/2023</t>
  </si>
  <si>
    <t>LB-1419</t>
  </si>
  <si>
    <t>LB-1427</t>
  </si>
  <si>
    <t xml:space="preserve">Pendiente </t>
  </si>
  <si>
    <t>OFICINA GUBERNAMENTAL DE TECNOLOGIA DE LA INFORMACION Y COMUNICACION</t>
  </si>
  <si>
    <t>PAGO FACT. NCF, B1500002333, POR SERVICIO DE ALOJAMIENTO EN EL DATACENTER DEL ESTADO DOMINICANO, CORRESPONDIENTE AL MES DE JULIO 2023.</t>
  </si>
  <si>
    <t>B1500002333</t>
  </si>
  <si>
    <t>LB-1464</t>
  </si>
  <si>
    <t>PAGO POR SERVICIOS DE ENERGIA EELCTRICA NIC 2118910 Y 4065326 EN ESTA UAF.
CORRESPONDIENTE A LOS PERIODOS 19/06/2023- 19/07/2023 Y 17/03/2023-19/07/2023.</t>
  </si>
  <si>
    <t>B1500281588</t>
  </si>
  <si>
    <t>B1500281621</t>
  </si>
  <si>
    <t>LB-1465</t>
  </si>
  <si>
    <t>PAGO POR SERVICIOS DE CONSULTAS Y REPORTES DE DATA, CORRESPONDIENTE
AL PERIODO 10/06/2023 AL 09/07/2023. SEGUN DOC. ANEXOS.</t>
  </si>
  <si>
    <t>B1500001442</t>
  </si>
  <si>
    <t>LB-1475</t>
  </si>
  <si>
    <t>Impresos Tres Tintas, srl</t>
  </si>
  <si>
    <t>PAGO POR LA ADQUISICION DE PAPELERIA PARA EL USO DE ESTA UAF, MEDIANTE FACT. B1500000906.</t>
  </si>
  <si>
    <t>B1500000906</t>
  </si>
  <si>
    <t>LB-1492</t>
  </si>
  <si>
    <t>PAGO POR SERVICIOS DE INTERNET MOVIL Y FLOTAS EN ESTA UAF, FACTURADO MEDIANTE LAS CUENTAS 731374135 Y 767467609, CORRESPONDIENTE AL MES DE JULIO 2023.</t>
  </si>
  <si>
    <t>E450000016572</t>
  </si>
  <si>
    <t>E450000017051</t>
  </si>
  <si>
    <t>CONVEXA &amp; ASOCIADOS, SRL</t>
  </si>
  <si>
    <t>PAGO 1RA CUBICACION DEL CONTRATO CO-001475-2022 POR ADQUISICION E INSTALACION DE TRANSFORMADOR TRIFASICO DE 300 KVA Y SISTEMA DE MEDIA Y BAJA TENSION, LOTE II.</t>
  </si>
  <si>
    <t>B1500000109</t>
  </si>
  <si>
    <t>LB-1322</t>
  </si>
  <si>
    <t>Correspondiente al Mes: Julio del 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</si>
</sst>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2" borderId="1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left" vertical="center" wrapText="1"/>
    </xf>
    <xf numFmtId="167" fontId="32" fillId="0" borderId="2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6" fontId="32" fillId="0" borderId="2" xfId="0" applyNumberFormat="1" applyFont="1" applyBorder="1" applyAlignment="1">
      <alignment horizontal="center" vertical="center" wrapText="1"/>
    </xf>
    <xf numFmtId="166" fontId="32" fillId="2" borderId="2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right" vertical="center" wrapText="1"/>
    </xf>
    <xf numFmtId="14" fontId="32" fillId="2" borderId="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left" vertical="center" wrapText="1"/>
    </xf>
    <xf numFmtId="14" fontId="32" fillId="2" borderId="27" xfId="0" applyNumberFormat="1" applyFont="1" applyFill="1" applyBorder="1" applyAlignment="1">
      <alignment horizontal="right" vertical="center" wrapText="1"/>
    </xf>
    <xf numFmtId="14" fontId="32" fillId="2" borderId="2" xfId="0" applyNumberFormat="1" applyFont="1" applyFill="1" applyBorder="1" applyAlignment="1">
      <alignment horizontal="right" vertical="center" wrapText="1"/>
    </xf>
    <xf numFmtId="0" fontId="32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5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7" fontId="32" fillId="0" borderId="23" xfId="0" applyNumberFormat="1" applyFont="1" applyBorder="1" applyAlignment="1">
      <alignment horizontal="center" vertical="center"/>
    </xf>
    <xf numFmtId="167" fontId="32" fillId="0" borderId="2" xfId="0" applyNumberFormat="1" applyFont="1" applyBorder="1" applyAlignment="1">
      <alignment horizontal="center" vertical="center"/>
    </xf>
    <xf numFmtId="0" fontId="32" fillId="2" borderId="28" xfId="0" applyFont="1" applyFill="1" applyBorder="1" applyAlignment="1">
      <alignment horizontal="left" vertical="center" wrapText="1"/>
    </xf>
    <xf numFmtId="14" fontId="32" fillId="2" borderId="23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 wrapText="1"/>
    </xf>
    <xf numFmtId="167" fontId="32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4" fontId="32" fillId="2" borderId="23" xfId="0" applyNumberFormat="1" applyFont="1" applyFill="1" applyBorder="1" applyAlignment="1">
      <alignment horizontal="right" vertical="center" wrapText="1"/>
    </xf>
    <xf numFmtId="14" fontId="32" fillId="2" borderId="28" xfId="0" applyNumberFormat="1" applyFont="1" applyFill="1" applyBorder="1" applyAlignment="1">
      <alignment horizontal="right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7"/>
      <c r="B9" s="127"/>
    </row>
    <row r="10" spans="1:2" s="84" customFormat="1" ht="32.25">
      <c r="A10" s="127"/>
      <c r="B10" s="127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8"/>
      <c r="B14" s="128"/>
    </row>
    <row r="15" spans="1:2" s="84" customFormat="1" ht="26.25" customHeight="1">
      <c r="A15" s="129" t="s">
        <v>2</v>
      </c>
      <c r="B15" s="131" t="s">
        <v>4</v>
      </c>
    </row>
    <row r="16" spans="1:2" s="84" customFormat="1" ht="27.75" customHeight="1" thickBot="1">
      <c r="A16" s="130"/>
      <c r="B16" s="132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46"/>
  <sheetViews>
    <sheetView showGridLines="0" tabSelected="1" topLeftCell="A61" zoomScale="80" zoomScaleNormal="80" zoomScalePageLayoutView="50" workbookViewId="0">
      <selection activeCell="E75" sqref="E75"/>
    </sheetView>
  </sheetViews>
  <sheetFormatPr baseColWidth="10" defaultColWidth="77.7109375" defaultRowHeight="25.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6384" width="77.7109375" style="84"/>
  </cols>
  <sheetData>
    <row r="7" spans="1:12" ht="58.5">
      <c r="A7" s="145" t="s">
        <v>124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2" ht="32.25">
      <c r="A8" s="127" t="s">
        <v>94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39" t="s">
        <v>317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2">
      <c r="A11" s="137" t="s">
        <v>101</v>
      </c>
      <c r="B11" s="148" t="s">
        <v>3</v>
      </c>
      <c r="C11" s="137" t="s">
        <v>1</v>
      </c>
      <c r="D11" s="137" t="s">
        <v>95</v>
      </c>
      <c r="E11" s="146" t="s">
        <v>96</v>
      </c>
      <c r="F11" s="137" t="s">
        <v>97</v>
      </c>
      <c r="G11" s="137" t="s">
        <v>98</v>
      </c>
      <c r="H11" s="146" t="s">
        <v>99</v>
      </c>
      <c r="I11" s="137" t="s">
        <v>100</v>
      </c>
      <c r="J11" s="137" t="s">
        <v>132</v>
      </c>
    </row>
    <row r="12" spans="1:12" ht="26.25" thickBot="1">
      <c r="A12" s="138"/>
      <c r="B12" s="149"/>
      <c r="C12" s="138"/>
      <c r="D12" s="138"/>
      <c r="E12" s="147"/>
      <c r="F12" s="138"/>
      <c r="G12" s="138"/>
      <c r="H12" s="147"/>
      <c r="I12" s="138"/>
      <c r="J12" s="138"/>
    </row>
    <row r="13" spans="1:12" s="94" customFormat="1" ht="21" customHeight="1">
      <c r="A13" s="141" t="s">
        <v>128</v>
      </c>
      <c r="B13" s="141" t="s">
        <v>138</v>
      </c>
      <c r="C13" s="120" t="s">
        <v>139</v>
      </c>
      <c r="D13" s="142">
        <v>44992</v>
      </c>
      <c r="E13" s="123">
        <v>300</v>
      </c>
      <c r="F13" s="125" t="s">
        <v>141</v>
      </c>
      <c r="G13" s="123">
        <v>300</v>
      </c>
      <c r="H13" s="124">
        <f>+E13-G13</f>
        <v>0</v>
      </c>
      <c r="I13" s="121" t="s">
        <v>129</v>
      </c>
      <c r="J13" s="144" t="s">
        <v>137</v>
      </c>
      <c r="K13" s="114"/>
      <c r="L13" s="114"/>
    </row>
    <row r="14" spans="1:12" s="94" customFormat="1" ht="25.5" customHeight="1">
      <c r="A14" s="134"/>
      <c r="B14" s="134"/>
      <c r="C14" s="120" t="s">
        <v>140</v>
      </c>
      <c r="D14" s="143"/>
      <c r="E14" s="108">
        <v>1125</v>
      </c>
      <c r="F14" s="125" t="s">
        <v>141</v>
      </c>
      <c r="G14" s="108">
        <v>1125</v>
      </c>
      <c r="H14" s="124">
        <f>+E14-G14</f>
        <v>0</v>
      </c>
      <c r="I14" s="121" t="s">
        <v>129</v>
      </c>
      <c r="J14" s="136"/>
      <c r="K14" s="114"/>
      <c r="L14" s="114"/>
    </row>
    <row r="15" spans="1:12" s="94" customFormat="1" ht="60">
      <c r="A15" s="119" t="s">
        <v>127</v>
      </c>
      <c r="B15" s="119" t="s">
        <v>142</v>
      </c>
      <c r="C15" s="105" t="s">
        <v>143</v>
      </c>
      <c r="D15" s="126">
        <v>44933</v>
      </c>
      <c r="E15" s="108">
        <v>6000</v>
      </c>
      <c r="F15" s="125" t="s">
        <v>141</v>
      </c>
      <c r="G15" s="108">
        <v>6000</v>
      </c>
      <c r="H15" s="124">
        <f t="shared" ref="H15:H65" si="0">+E15-G15</f>
        <v>0</v>
      </c>
      <c r="I15" s="121" t="s">
        <v>129</v>
      </c>
      <c r="J15" s="122" t="s">
        <v>144</v>
      </c>
      <c r="K15" s="114"/>
      <c r="L15" s="114"/>
    </row>
    <row r="16" spans="1:12" s="94" customFormat="1" ht="15">
      <c r="A16" s="133" t="s">
        <v>133</v>
      </c>
      <c r="B16" s="133" t="s">
        <v>146</v>
      </c>
      <c r="C16" s="105" t="s">
        <v>147</v>
      </c>
      <c r="D16" s="126" t="s">
        <v>149</v>
      </c>
      <c r="E16" s="108">
        <v>28182.2</v>
      </c>
      <c r="F16" s="125" t="s">
        <v>141</v>
      </c>
      <c r="G16" s="108">
        <v>28182.2</v>
      </c>
      <c r="H16" s="124">
        <f t="shared" si="0"/>
        <v>0</v>
      </c>
      <c r="I16" s="121" t="s">
        <v>129</v>
      </c>
      <c r="J16" s="135" t="s">
        <v>145</v>
      </c>
      <c r="K16" s="114"/>
      <c r="L16" s="114"/>
    </row>
    <row r="17" spans="1:12" s="94" customFormat="1" ht="15">
      <c r="A17" s="134"/>
      <c r="B17" s="134"/>
      <c r="C17" s="105" t="s">
        <v>148</v>
      </c>
      <c r="D17" s="126" t="s">
        <v>150</v>
      </c>
      <c r="E17" s="108">
        <v>31001</v>
      </c>
      <c r="F17" s="125" t="s">
        <v>141</v>
      </c>
      <c r="G17" s="108">
        <v>31001</v>
      </c>
      <c r="H17" s="124">
        <f t="shared" si="0"/>
        <v>0</v>
      </c>
      <c r="I17" s="121" t="s">
        <v>129</v>
      </c>
      <c r="J17" s="136"/>
      <c r="K17" s="114"/>
      <c r="L17" s="114"/>
    </row>
    <row r="18" spans="1:12" s="94" customFormat="1" ht="15">
      <c r="A18" s="133" t="s">
        <v>133</v>
      </c>
      <c r="B18" s="133" t="s">
        <v>152</v>
      </c>
      <c r="C18" s="105" t="s">
        <v>153</v>
      </c>
      <c r="D18" s="126" t="s">
        <v>149</v>
      </c>
      <c r="E18" s="108">
        <v>4074</v>
      </c>
      <c r="F18" s="125" t="s">
        <v>141</v>
      </c>
      <c r="G18" s="108">
        <v>4074</v>
      </c>
      <c r="H18" s="124">
        <f t="shared" si="0"/>
        <v>0</v>
      </c>
      <c r="I18" s="121" t="s">
        <v>129</v>
      </c>
      <c r="J18" s="135" t="s">
        <v>151</v>
      </c>
      <c r="K18" s="114"/>
      <c r="L18" s="114"/>
    </row>
    <row r="19" spans="1:12" s="94" customFormat="1" ht="15">
      <c r="A19" s="134"/>
      <c r="B19" s="134"/>
      <c r="C19" s="105" t="s">
        <v>154</v>
      </c>
      <c r="D19" s="126" t="s">
        <v>136</v>
      </c>
      <c r="E19" s="108">
        <v>4074</v>
      </c>
      <c r="F19" s="125" t="s">
        <v>141</v>
      </c>
      <c r="G19" s="108">
        <v>4074</v>
      </c>
      <c r="H19" s="124">
        <f t="shared" si="0"/>
        <v>0</v>
      </c>
      <c r="I19" s="121" t="s">
        <v>129</v>
      </c>
      <c r="J19" s="136"/>
      <c r="K19" s="114"/>
      <c r="L19" s="114"/>
    </row>
    <row r="20" spans="1:12" s="94" customFormat="1" ht="60">
      <c r="A20" s="119" t="s">
        <v>130</v>
      </c>
      <c r="B20" s="119" t="s">
        <v>155</v>
      </c>
      <c r="C20" s="105" t="s">
        <v>156</v>
      </c>
      <c r="D20" s="126" t="s">
        <v>131</v>
      </c>
      <c r="E20" s="108">
        <v>17164.5</v>
      </c>
      <c r="F20" s="126" t="s">
        <v>141</v>
      </c>
      <c r="G20" s="108">
        <v>17164.5</v>
      </c>
      <c r="H20" s="124">
        <f t="shared" si="0"/>
        <v>0</v>
      </c>
      <c r="I20" s="121" t="s">
        <v>129</v>
      </c>
      <c r="J20" s="122" t="s">
        <v>157</v>
      </c>
      <c r="K20" s="114"/>
      <c r="L20" s="114"/>
    </row>
    <row r="21" spans="1:12" s="94" customFormat="1" ht="27.75" customHeight="1">
      <c r="A21" s="119" t="s">
        <v>135</v>
      </c>
      <c r="B21" s="119" t="s">
        <v>159</v>
      </c>
      <c r="C21" s="105" t="s">
        <v>160</v>
      </c>
      <c r="D21" s="126" t="s">
        <v>161</v>
      </c>
      <c r="E21" s="108">
        <v>9292.5</v>
      </c>
      <c r="F21" s="126" t="s">
        <v>141</v>
      </c>
      <c r="G21" s="108">
        <v>9292.5</v>
      </c>
      <c r="H21" s="124">
        <f t="shared" si="0"/>
        <v>0</v>
      </c>
      <c r="I21" s="121" t="s">
        <v>129</v>
      </c>
      <c r="J21" s="122" t="s">
        <v>158</v>
      </c>
      <c r="K21" s="114"/>
      <c r="L21" s="114"/>
    </row>
    <row r="22" spans="1:12" s="94" customFormat="1" ht="45">
      <c r="A22" s="119" t="s">
        <v>134</v>
      </c>
      <c r="B22" s="119" t="s">
        <v>163</v>
      </c>
      <c r="C22" s="105" t="s">
        <v>164</v>
      </c>
      <c r="D22" s="126">
        <v>44992</v>
      </c>
      <c r="E22" s="108">
        <v>689315.67</v>
      </c>
      <c r="F22" s="126" t="s">
        <v>141</v>
      </c>
      <c r="G22" s="108">
        <v>689315.67</v>
      </c>
      <c r="H22" s="124">
        <f t="shared" si="0"/>
        <v>0</v>
      </c>
      <c r="I22" s="121" t="s">
        <v>129</v>
      </c>
      <c r="J22" s="122" t="s">
        <v>162</v>
      </c>
      <c r="K22" s="114"/>
      <c r="L22" s="114"/>
    </row>
    <row r="23" spans="1:12" s="94" customFormat="1" ht="45">
      <c r="A23" s="94" t="s">
        <v>167</v>
      </c>
      <c r="B23" s="119" t="s">
        <v>166</v>
      </c>
      <c r="C23" s="105" t="s">
        <v>168</v>
      </c>
      <c r="D23" s="126" t="s">
        <v>161</v>
      </c>
      <c r="E23" s="108">
        <v>58216.6</v>
      </c>
      <c r="F23" s="126" t="s">
        <v>141</v>
      </c>
      <c r="G23" s="108">
        <v>58216.6</v>
      </c>
      <c r="H23" s="124">
        <f t="shared" si="0"/>
        <v>0</v>
      </c>
      <c r="I23" s="121" t="s">
        <v>129</v>
      </c>
      <c r="J23" s="122" t="s">
        <v>165</v>
      </c>
      <c r="K23" s="114"/>
      <c r="L23" s="114"/>
    </row>
    <row r="24" spans="1:12" s="94" customFormat="1" ht="33.75" customHeight="1">
      <c r="A24" s="119" t="s">
        <v>135</v>
      </c>
      <c r="B24" s="119" t="s">
        <v>170</v>
      </c>
      <c r="C24" s="105" t="s">
        <v>171</v>
      </c>
      <c r="D24" s="126">
        <v>45113</v>
      </c>
      <c r="E24" s="108">
        <v>35954.6</v>
      </c>
      <c r="F24" s="126" t="s">
        <v>141</v>
      </c>
      <c r="G24" s="108">
        <v>35954.6</v>
      </c>
      <c r="H24" s="124">
        <f t="shared" si="0"/>
        <v>0</v>
      </c>
      <c r="I24" s="121" t="s">
        <v>129</v>
      </c>
      <c r="J24" s="122" t="s">
        <v>169</v>
      </c>
      <c r="K24" s="114"/>
      <c r="L24" s="114"/>
    </row>
    <row r="25" spans="1:12" s="94" customFormat="1" ht="15">
      <c r="A25" s="133" t="s">
        <v>174</v>
      </c>
      <c r="B25" s="133" t="s">
        <v>173</v>
      </c>
      <c r="C25" s="105" t="s">
        <v>175</v>
      </c>
      <c r="D25" s="126" t="s">
        <v>161</v>
      </c>
      <c r="E25" s="108">
        <v>6541.72</v>
      </c>
      <c r="F25" s="126" t="s">
        <v>141</v>
      </c>
      <c r="G25" s="108">
        <v>6541.72</v>
      </c>
      <c r="H25" s="124">
        <f t="shared" si="0"/>
        <v>0</v>
      </c>
      <c r="I25" s="174" t="s">
        <v>178</v>
      </c>
      <c r="J25" s="135" t="s">
        <v>172</v>
      </c>
      <c r="K25" s="114"/>
      <c r="L25" s="114"/>
    </row>
    <row r="26" spans="1:12" s="94" customFormat="1" ht="15">
      <c r="A26" s="134"/>
      <c r="B26" s="134"/>
      <c r="C26" s="105" t="s">
        <v>176</v>
      </c>
      <c r="D26" s="126" t="s">
        <v>177</v>
      </c>
      <c r="E26" s="108">
        <v>115035.06</v>
      </c>
      <c r="F26" s="126" t="s">
        <v>141</v>
      </c>
      <c r="G26" s="108">
        <v>115035.06</v>
      </c>
      <c r="H26" s="124">
        <f t="shared" si="0"/>
        <v>0</v>
      </c>
      <c r="I26" s="175"/>
      <c r="J26" s="136"/>
      <c r="K26" s="114"/>
      <c r="L26" s="114"/>
    </row>
    <row r="27" spans="1:12" s="94" customFormat="1" ht="15">
      <c r="A27" s="133" t="s">
        <v>181</v>
      </c>
      <c r="B27" s="133" t="s">
        <v>180</v>
      </c>
      <c r="C27" s="105" t="s">
        <v>183</v>
      </c>
      <c r="D27" s="126" t="s">
        <v>186</v>
      </c>
      <c r="E27" s="108">
        <v>94153.84</v>
      </c>
      <c r="F27" s="181" t="s">
        <v>182</v>
      </c>
      <c r="G27" s="108">
        <v>94153.84</v>
      </c>
      <c r="H27" s="124">
        <f t="shared" si="0"/>
        <v>0</v>
      </c>
      <c r="I27" s="174" t="s">
        <v>129</v>
      </c>
      <c r="J27" s="135" t="s">
        <v>179</v>
      </c>
      <c r="K27" s="114"/>
      <c r="L27" s="114"/>
    </row>
    <row r="28" spans="1:12" s="94" customFormat="1" ht="20.25" customHeight="1">
      <c r="A28" s="176"/>
      <c r="B28" s="176"/>
      <c r="C28" s="105" t="s">
        <v>184</v>
      </c>
      <c r="D28" s="126" t="s">
        <v>186</v>
      </c>
      <c r="E28" s="108">
        <v>7774</v>
      </c>
      <c r="F28" s="182"/>
      <c r="G28" s="108">
        <v>7774</v>
      </c>
      <c r="H28" s="124">
        <f t="shared" si="0"/>
        <v>0</v>
      </c>
      <c r="I28" s="179"/>
      <c r="J28" s="180"/>
      <c r="K28" s="114"/>
      <c r="L28" s="114"/>
    </row>
    <row r="29" spans="1:12" s="94" customFormat="1" ht="20.25" customHeight="1">
      <c r="A29" s="134"/>
      <c r="B29" s="134"/>
      <c r="C29" s="105" t="s">
        <v>185</v>
      </c>
      <c r="D29" s="126">
        <v>45023</v>
      </c>
      <c r="E29" s="108">
        <v>329725.03000000003</v>
      </c>
      <c r="F29" s="143"/>
      <c r="G29" s="108">
        <v>329725.03000000003</v>
      </c>
      <c r="H29" s="124">
        <f t="shared" si="0"/>
        <v>0</v>
      </c>
      <c r="I29" s="175"/>
      <c r="J29" s="136"/>
      <c r="K29" s="114"/>
      <c r="L29" s="114"/>
    </row>
    <row r="30" spans="1:12" s="94" customFormat="1" ht="60">
      <c r="A30" s="119" t="s">
        <v>188</v>
      </c>
      <c r="B30" s="119" t="s">
        <v>189</v>
      </c>
      <c r="C30" s="105" t="s">
        <v>190</v>
      </c>
      <c r="D30" s="126">
        <v>44933</v>
      </c>
      <c r="E30" s="108">
        <v>854049.6</v>
      </c>
      <c r="F30" s="126" t="s">
        <v>191</v>
      </c>
      <c r="G30" s="108">
        <v>854049.6</v>
      </c>
      <c r="H30" s="124">
        <f t="shared" si="0"/>
        <v>0</v>
      </c>
      <c r="I30" s="121" t="s">
        <v>129</v>
      </c>
      <c r="J30" s="122" t="s">
        <v>187</v>
      </c>
      <c r="K30" s="114"/>
      <c r="L30" s="114"/>
    </row>
    <row r="31" spans="1:12" s="94" customFormat="1" ht="44.25" customHeight="1">
      <c r="A31" s="119" t="s">
        <v>193</v>
      </c>
      <c r="B31" s="119" t="s">
        <v>194</v>
      </c>
      <c r="C31" s="105" t="s">
        <v>195</v>
      </c>
      <c r="D31" s="126">
        <v>45266</v>
      </c>
      <c r="E31" s="108">
        <v>47300.57</v>
      </c>
      <c r="F31" s="126" t="s">
        <v>182</v>
      </c>
      <c r="G31" s="108">
        <v>47300.57</v>
      </c>
      <c r="H31" s="124">
        <f t="shared" si="0"/>
        <v>0</v>
      </c>
      <c r="I31" s="121" t="s">
        <v>129</v>
      </c>
      <c r="J31" s="122" t="s">
        <v>192</v>
      </c>
      <c r="K31" s="114"/>
      <c r="L31" s="114"/>
    </row>
    <row r="32" spans="1:12" s="94" customFormat="1" ht="45">
      <c r="A32" s="119" t="s">
        <v>198</v>
      </c>
      <c r="B32" s="119" t="s">
        <v>197</v>
      </c>
      <c r="C32" s="105" t="s">
        <v>199</v>
      </c>
      <c r="D32" s="126">
        <v>44932</v>
      </c>
      <c r="E32" s="108">
        <v>36237.5</v>
      </c>
      <c r="F32" s="126" t="s">
        <v>182</v>
      </c>
      <c r="G32" s="108">
        <v>36237.5</v>
      </c>
      <c r="H32" s="124">
        <f t="shared" si="0"/>
        <v>0</v>
      </c>
      <c r="I32" s="121" t="s">
        <v>129</v>
      </c>
      <c r="J32" s="122" t="s">
        <v>196</v>
      </c>
      <c r="K32" s="114"/>
      <c r="L32" s="114"/>
    </row>
    <row r="33" spans="1:12" s="94" customFormat="1" ht="30">
      <c r="A33" s="119" t="s">
        <v>201</v>
      </c>
      <c r="B33" s="119" t="s">
        <v>202</v>
      </c>
      <c r="C33" s="105" t="s">
        <v>203</v>
      </c>
      <c r="D33" s="126" t="s">
        <v>204</v>
      </c>
      <c r="E33" s="108">
        <v>40120</v>
      </c>
      <c r="F33" s="126" t="s">
        <v>182</v>
      </c>
      <c r="G33" s="108">
        <v>40120</v>
      </c>
      <c r="H33" s="124">
        <f t="shared" si="0"/>
        <v>0</v>
      </c>
      <c r="I33" s="121" t="s">
        <v>129</v>
      </c>
      <c r="J33" s="122" t="s">
        <v>200</v>
      </c>
      <c r="K33" s="114"/>
      <c r="L33" s="114"/>
    </row>
    <row r="34" spans="1:12" s="94" customFormat="1" ht="15">
      <c r="A34" s="133" t="s">
        <v>207</v>
      </c>
      <c r="B34" s="133" t="s">
        <v>206</v>
      </c>
      <c r="C34" s="105" t="s">
        <v>208</v>
      </c>
      <c r="D34" s="126" t="s">
        <v>221</v>
      </c>
      <c r="E34" s="108">
        <v>4050</v>
      </c>
      <c r="F34" s="126" t="s">
        <v>182</v>
      </c>
      <c r="G34" s="108">
        <v>4050</v>
      </c>
      <c r="H34" s="124">
        <f t="shared" si="0"/>
        <v>0</v>
      </c>
      <c r="I34" s="121" t="s">
        <v>129</v>
      </c>
      <c r="J34" s="135" t="s">
        <v>205</v>
      </c>
      <c r="K34" s="114"/>
      <c r="L34" s="114"/>
    </row>
    <row r="35" spans="1:12" s="94" customFormat="1" ht="20.25" customHeight="1">
      <c r="A35" s="176"/>
      <c r="B35" s="176"/>
      <c r="C35" s="105" t="s">
        <v>209</v>
      </c>
      <c r="D35" s="126" t="s">
        <v>222</v>
      </c>
      <c r="E35" s="108">
        <v>4050</v>
      </c>
      <c r="F35" s="126" t="s">
        <v>182</v>
      </c>
      <c r="G35" s="108">
        <v>4050</v>
      </c>
      <c r="H35" s="124">
        <f t="shared" si="0"/>
        <v>0</v>
      </c>
      <c r="I35" s="121" t="s">
        <v>129</v>
      </c>
      <c r="J35" s="180"/>
      <c r="K35" s="114"/>
      <c r="L35" s="114"/>
    </row>
    <row r="36" spans="1:12" s="94" customFormat="1" ht="20.25" customHeight="1">
      <c r="A36" s="176"/>
      <c r="B36" s="176"/>
      <c r="C36" s="105" t="s">
        <v>210</v>
      </c>
      <c r="D36" s="126" t="s">
        <v>223</v>
      </c>
      <c r="E36" s="108">
        <v>1800</v>
      </c>
      <c r="F36" s="126" t="s">
        <v>182</v>
      </c>
      <c r="G36" s="108">
        <v>1800</v>
      </c>
      <c r="H36" s="124">
        <f t="shared" si="0"/>
        <v>0</v>
      </c>
      <c r="I36" s="121" t="s">
        <v>129</v>
      </c>
      <c r="J36" s="180"/>
      <c r="K36" s="114"/>
      <c r="L36" s="114"/>
    </row>
    <row r="37" spans="1:12" s="94" customFormat="1" ht="20.25" customHeight="1">
      <c r="A37" s="176"/>
      <c r="B37" s="176"/>
      <c r="C37" s="105" t="s">
        <v>211</v>
      </c>
      <c r="D37" s="126" t="s">
        <v>224</v>
      </c>
      <c r="E37" s="108">
        <v>3000</v>
      </c>
      <c r="F37" s="126" t="s">
        <v>182</v>
      </c>
      <c r="G37" s="108">
        <v>3000</v>
      </c>
      <c r="H37" s="124">
        <f t="shared" si="0"/>
        <v>0</v>
      </c>
      <c r="I37" s="121" t="s">
        <v>129</v>
      </c>
      <c r="J37" s="180"/>
      <c r="K37" s="114"/>
      <c r="L37" s="114"/>
    </row>
    <row r="38" spans="1:12" s="94" customFormat="1" ht="20.25" customHeight="1">
      <c r="A38" s="176"/>
      <c r="B38" s="176"/>
      <c r="C38" s="105" t="s">
        <v>212</v>
      </c>
      <c r="D38" s="126" t="s">
        <v>225</v>
      </c>
      <c r="E38" s="108">
        <v>1800</v>
      </c>
      <c r="F38" s="126" t="s">
        <v>182</v>
      </c>
      <c r="G38" s="108">
        <v>1800</v>
      </c>
      <c r="H38" s="124">
        <f t="shared" si="0"/>
        <v>0</v>
      </c>
      <c r="I38" s="121" t="s">
        <v>129</v>
      </c>
      <c r="J38" s="180"/>
      <c r="K38" s="114"/>
      <c r="L38" s="114"/>
    </row>
    <row r="39" spans="1:12" s="94" customFormat="1" ht="20.25" customHeight="1">
      <c r="A39" s="176"/>
      <c r="B39" s="176"/>
      <c r="C39" s="105" t="s">
        <v>213</v>
      </c>
      <c r="D39" s="126">
        <v>44962</v>
      </c>
      <c r="E39" s="108">
        <v>1680</v>
      </c>
      <c r="F39" s="126" t="s">
        <v>182</v>
      </c>
      <c r="G39" s="108">
        <v>1680</v>
      </c>
      <c r="H39" s="124">
        <f t="shared" si="0"/>
        <v>0</v>
      </c>
      <c r="I39" s="121" t="s">
        <v>129</v>
      </c>
      <c r="J39" s="180"/>
      <c r="K39" s="114"/>
      <c r="L39" s="114"/>
    </row>
    <row r="40" spans="1:12" s="94" customFormat="1" ht="20.25" customHeight="1">
      <c r="A40" s="176"/>
      <c r="B40" s="176"/>
      <c r="C40" s="105" t="s">
        <v>214</v>
      </c>
      <c r="D40" s="126" t="s">
        <v>204</v>
      </c>
      <c r="E40" s="108">
        <v>4050</v>
      </c>
      <c r="F40" s="126" t="s">
        <v>182</v>
      </c>
      <c r="G40" s="108">
        <v>4050</v>
      </c>
      <c r="H40" s="124">
        <f t="shared" si="0"/>
        <v>0</v>
      </c>
      <c r="I40" s="121" t="s">
        <v>129</v>
      </c>
      <c r="J40" s="180"/>
      <c r="K40" s="114"/>
      <c r="L40" s="114"/>
    </row>
    <row r="41" spans="1:12" s="94" customFormat="1" ht="20.25" customHeight="1">
      <c r="A41" s="176"/>
      <c r="B41" s="176"/>
      <c r="C41" s="105" t="s">
        <v>215</v>
      </c>
      <c r="D41" s="126">
        <v>45174</v>
      </c>
      <c r="E41" s="108">
        <v>1800</v>
      </c>
      <c r="F41" s="126" t="s">
        <v>182</v>
      </c>
      <c r="G41" s="108">
        <v>1800</v>
      </c>
      <c r="H41" s="124">
        <f t="shared" si="0"/>
        <v>0</v>
      </c>
      <c r="I41" s="121" t="s">
        <v>129</v>
      </c>
      <c r="J41" s="180"/>
      <c r="K41" s="114"/>
      <c r="L41" s="114"/>
    </row>
    <row r="42" spans="1:12" s="94" customFormat="1" ht="20.25" customHeight="1">
      <c r="A42" s="176"/>
      <c r="B42" s="176"/>
      <c r="C42" s="105" t="s">
        <v>216</v>
      </c>
      <c r="D42" s="126" t="s">
        <v>226</v>
      </c>
      <c r="E42" s="108">
        <v>2400</v>
      </c>
      <c r="F42" s="126" t="s">
        <v>182</v>
      </c>
      <c r="G42" s="108">
        <v>2400</v>
      </c>
      <c r="H42" s="124">
        <f t="shared" si="0"/>
        <v>0</v>
      </c>
      <c r="I42" s="121" t="s">
        <v>129</v>
      </c>
      <c r="J42" s="180"/>
      <c r="K42" s="114"/>
      <c r="L42" s="114"/>
    </row>
    <row r="43" spans="1:12" s="94" customFormat="1" ht="20.25" customHeight="1">
      <c r="A43" s="176"/>
      <c r="B43" s="176"/>
      <c r="C43" s="105" t="s">
        <v>217</v>
      </c>
      <c r="D43" s="126" t="s">
        <v>227</v>
      </c>
      <c r="E43" s="108">
        <v>1740</v>
      </c>
      <c r="F43" s="126" t="s">
        <v>182</v>
      </c>
      <c r="G43" s="108">
        <v>1740</v>
      </c>
      <c r="H43" s="124">
        <f t="shared" si="0"/>
        <v>0</v>
      </c>
      <c r="I43" s="121" t="s">
        <v>129</v>
      </c>
      <c r="J43" s="180"/>
      <c r="K43" s="114"/>
      <c r="L43" s="114"/>
    </row>
    <row r="44" spans="1:12" s="94" customFormat="1" ht="20.25" customHeight="1">
      <c r="A44" s="176"/>
      <c r="B44" s="176"/>
      <c r="C44" s="105" t="s">
        <v>218</v>
      </c>
      <c r="D44" s="126">
        <v>45266</v>
      </c>
      <c r="E44" s="108">
        <v>1620</v>
      </c>
      <c r="F44" s="126" t="s">
        <v>182</v>
      </c>
      <c r="G44" s="108">
        <v>1620</v>
      </c>
      <c r="H44" s="124">
        <f t="shared" si="0"/>
        <v>0</v>
      </c>
      <c r="I44" s="121" t="s">
        <v>129</v>
      </c>
      <c r="J44" s="180"/>
      <c r="K44" s="114"/>
      <c r="L44" s="114"/>
    </row>
    <row r="45" spans="1:12" s="94" customFormat="1" ht="20.25" customHeight="1">
      <c r="A45" s="176"/>
      <c r="B45" s="176"/>
      <c r="C45" s="105" t="s">
        <v>219</v>
      </c>
      <c r="D45" s="126" t="s">
        <v>161</v>
      </c>
      <c r="E45" s="108">
        <v>1800</v>
      </c>
      <c r="F45" s="126" t="s">
        <v>182</v>
      </c>
      <c r="G45" s="108">
        <v>1800</v>
      </c>
      <c r="H45" s="124">
        <f t="shared" si="0"/>
        <v>0</v>
      </c>
      <c r="I45" s="121" t="s">
        <v>129</v>
      </c>
      <c r="J45" s="180"/>
      <c r="K45" s="114"/>
      <c r="L45" s="114"/>
    </row>
    <row r="46" spans="1:12" s="94" customFormat="1" ht="20.25" customHeight="1">
      <c r="A46" s="134"/>
      <c r="B46" s="134"/>
      <c r="C46" s="105" t="s">
        <v>220</v>
      </c>
      <c r="D46" s="126" t="s">
        <v>204</v>
      </c>
      <c r="E46" s="108">
        <v>1800</v>
      </c>
      <c r="F46" s="126" t="s">
        <v>182</v>
      </c>
      <c r="G46" s="108">
        <v>1800</v>
      </c>
      <c r="H46" s="124">
        <f t="shared" si="0"/>
        <v>0</v>
      </c>
      <c r="I46" s="121" t="s">
        <v>129</v>
      </c>
      <c r="J46" s="136"/>
      <c r="K46" s="114"/>
      <c r="L46" s="114"/>
    </row>
    <row r="47" spans="1:12" s="94" customFormat="1" ht="45">
      <c r="A47" s="119" t="s">
        <v>229</v>
      </c>
      <c r="B47" s="119" t="s">
        <v>228</v>
      </c>
      <c r="C47" s="105" t="s">
        <v>230</v>
      </c>
      <c r="D47" s="126" t="s">
        <v>231</v>
      </c>
      <c r="E47" s="108">
        <v>200600</v>
      </c>
      <c r="F47" s="126" t="s">
        <v>182</v>
      </c>
      <c r="G47" s="108">
        <v>200600</v>
      </c>
      <c r="H47" s="124">
        <f t="shared" si="0"/>
        <v>0</v>
      </c>
      <c r="I47" s="121" t="s">
        <v>129</v>
      </c>
      <c r="J47" s="122" t="s">
        <v>232</v>
      </c>
      <c r="K47" s="114"/>
      <c r="L47" s="114"/>
    </row>
    <row r="48" spans="1:12" s="94" customFormat="1" ht="30">
      <c r="A48" s="119" t="s">
        <v>235</v>
      </c>
      <c r="B48" s="119" t="s">
        <v>234</v>
      </c>
      <c r="C48" s="105" t="s">
        <v>236</v>
      </c>
      <c r="D48" s="126" t="s">
        <v>131</v>
      </c>
      <c r="E48" s="108">
        <v>18437.5</v>
      </c>
      <c r="F48" s="126" t="s">
        <v>182</v>
      </c>
      <c r="G48" s="108">
        <v>18437.5</v>
      </c>
      <c r="H48" s="124">
        <f t="shared" si="0"/>
        <v>0</v>
      </c>
      <c r="I48" s="121" t="s">
        <v>129</v>
      </c>
      <c r="J48" s="122" t="s">
        <v>233</v>
      </c>
      <c r="K48" s="114"/>
      <c r="L48" s="114"/>
    </row>
    <row r="49" spans="1:12" s="94" customFormat="1" ht="60">
      <c r="A49" s="119" t="s">
        <v>130</v>
      </c>
      <c r="B49" s="119" t="s">
        <v>237</v>
      </c>
      <c r="C49" s="105" t="s">
        <v>238</v>
      </c>
      <c r="D49" s="126" t="s">
        <v>131</v>
      </c>
      <c r="E49" s="108">
        <v>22923.81</v>
      </c>
      <c r="F49" s="126" t="s">
        <v>182</v>
      </c>
      <c r="G49" s="108">
        <v>22923.81</v>
      </c>
      <c r="H49" s="124">
        <f t="shared" si="0"/>
        <v>0</v>
      </c>
      <c r="I49" s="121" t="s">
        <v>129</v>
      </c>
      <c r="J49" s="122" t="s">
        <v>239</v>
      </c>
      <c r="K49" s="114"/>
      <c r="L49" s="114"/>
    </row>
    <row r="50" spans="1:12" s="94" customFormat="1" ht="30">
      <c r="A50" s="119" t="s">
        <v>242</v>
      </c>
      <c r="B50" s="119" t="s">
        <v>240</v>
      </c>
      <c r="C50" s="105" t="s">
        <v>243</v>
      </c>
      <c r="D50" s="126">
        <v>44992</v>
      </c>
      <c r="E50" s="108">
        <v>101490.25</v>
      </c>
      <c r="F50" s="126" t="s">
        <v>244</v>
      </c>
      <c r="G50" s="108">
        <v>101490.25</v>
      </c>
      <c r="H50" s="124">
        <f t="shared" si="0"/>
        <v>0</v>
      </c>
      <c r="I50" s="121" t="s">
        <v>129</v>
      </c>
      <c r="J50" s="122" t="s">
        <v>241</v>
      </c>
      <c r="K50" s="114"/>
      <c r="L50" s="114"/>
    </row>
    <row r="51" spans="1:12" s="94" customFormat="1" ht="60">
      <c r="A51" s="119" t="s">
        <v>313</v>
      </c>
      <c r="B51" s="119" t="s">
        <v>314</v>
      </c>
      <c r="C51" s="105" t="s">
        <v>315</v>
      </c>
      <c r="D51" s="126">
        <v>44932</v>
      </c>
      <c r="E51" s="108">
        <v>2851979.31</v>
      </c>
      <c r="F51" s="126" t="s">
        <v>191</v>
      </c>
      <c r="G51" s="108">
        <v>2851979.31</v>
      </c>
      <c r="H51" s="124">
        <f t="shared" si="0"/>
        <v>0</v>
      </c>
      <c r="I51" s="121" t="s">
        <v>294</v>
      </c>
      <c r="J51" s="122" t="s">
        <v>316</v>
      </c>
      <c r="K51" s="114"/>
      <c r="L51" s="114"/>
    </row>
    <row r="52" spans="1:12" s="94" customFormat="1" ht="45">
      <c r="A52" s="119" t="s">
        <v>246</v>
      </c>
      <c r="B52" s="119" t="s">
        <v>245</v>
      </c>
      <c r="C52" s="105" t="s">
        <v>247</v>
      </c>
      <c r="D52" s="126">
        <v>44933</v>
      </c>
      <c r="E52" s="108">
        <v>71500</v>
      </c>
      <c r="F52" s="126" t="s">
        <v>248</v>
      </c>
      <c r="G52" s="108">
        <v>71500</v>
      </c>
      <c r="H52" s="124">
        <f t="shared" si="0"/>
        <v>0</v>
      </c>
      <c r="I52" s="121" t="s">
        <v>129</v>
      </c>
      <c r="J52" s="122" t="s">
        <v>249</v>
      </c>
      <c r="K52" s="114"/>
      <c r="L52" s="114"/>
    </row>
    <row r="53" spans="1:12" s="94" customFormat="1" ht="45">
      <c r="A53" s="119" t="s">
        <v>251</v>
      </c>
      <c r="B53" s="119" t="s">
        <v>252</v>
      </c>
      <c r="C53" s="105" t="s">
        <v>253</v>
      </c>
      <c r="D53" s="126">
        <v>45053</v>
      </c>
      <c r="E53" s="108">
        <v>3779.94</v>
      </c>
      <c r="F53" s="126" t="s">
        <v>248</v>
      </c>
      <c r="G53" s="108">
        <v>3779.94</v>
      </c>
      <c r="H53" s="124">
        <f t="shared" si="0"/>
        <v>0</v>
      </c>
      <c r="I53" s="121" t="s">
        <v>129</v>
      </c>
      <c r="J53" s="122" t="s">
        <v>250</v>
      </c>
      <c r="K53" s="114"/>
      <c r="L53" s="114"/>
    </row>
    <row r="54" spans="1:12" s="94" customFormat="1" ht="45">
      <c r="A54" s="119" t="s">
        <v>255</v>
      </c>
      <c r="B54" s="119" t="s">
        <v>256</v>
      </c>
      <c r="C54" s="105" t="s">
        <v>257</v>
      </c>
      <c r="D54" s="126">
        <v>45114</v>
      </c>
      <c r="E54" s="108">
        <v>40297</v>
      </c>
      <c r="F54" s="126" t="s">
        <v>248</v>
      </c>
      <c r="G54" s="108">
        <v>40297</v>
      </c>
      <c r="H54" s="124">
        <f t="shared" si="0"/>
        <v>0</v>
      </c>
      <c r="I54" s="121" t="s">
        <v>129</v>
      </c>
      <c r="J54" s="122" t="s">
        <v>254</v>
      </c>
      <c r="K54" s="114"/>
      <c r="L54" s="114"/>
    </row>
    <row r="55" spans="1:12" s="94" customFormat="1" ht="45">
      <c r="A55" s="119" t="s">
        <v>260</v>
      </c>
      <c r="B55" s="119" t="s">
        <v>259</v>
      </c>
      <c r="C55" s="105" t="s">
        <v>261</v>
      </c>
      <c r="D55" s="126">
        <v>45053</v>
      </c>
      <c r="E55" s="108">
        <v>15340</v>
      </c>
      <c r="F55" s="126" t="s">
        <v>248</v>
      </c>
      <c r="G55" s="108">
        <v>15340</v>
      </c>
      <c r="H55" s="124">
        <f t="shared" si="0"/>
        <v>0</v>
      </c>
      <c r="I55" s="121" t="s">
        <v>129</v>
      </c>
      <c r="J55" s="122" t="s">
        <v>258</v>
      </c>
      <c r="K55" s="114"/>
      <c r="L55" s="114"/>
    </row>
    <row r="56" spans="1:12" s="94" customFormat="1" ht="18.75" customHeight="1">
      <c r="A56" s="133" t="s">
        <v>263</v>
      </c>
      <c r="B56" s="133" t="s">
        <v>264</v>
      </c>
      <c r="C56" s="105" t="s">
        <v>265</v>
      </c>
      <c r="D56" s="181">
        <v>44933</v>
      </c>
      <c r="E56" s="108">
        <v>854</v>
      </c>
      <c r="F56" s="181" t="s">
        <v>248</v>
      </c>
      <c r="G56" s="108">
        <v>854</v>
      </c>
      <c r="H56" s="124">
        <f t="shared" si="0"/>
        <v>0</v>
      </c>
      <c r="I56" s="174" t="s">
        <v>129</v>
      </c>
      <c r="J56" s="135" t="s">
        <v>262</v>
      </c>
      <c r="K56" s="114"/>
      <c r="L56" s="114"/>
    </row>
    <row r="57" spans="1:12" s="94" customFormat="1" ht="20.25" customHeight="1">
      <c r="A57" s="176"/>
      <c r="B57" s="176"/>
      <c r="C57" s="105" t="s">
        <v>266</v>
      </c>
      <c r="D57" s="182"/>
      <c r="E57" s="108">
        <v>2586</v>
      </c>
      <c r="F57" s="182"/>
      <c r="G57" s="108">
        <v>2586</v>
      </c>
      <c r="H57" s="124">
        <f t="shared" si="0"/>
        <v>0</v>
      </c>
      <c r="I57" s="179"/>
      <c r="J57" s="180"/>
      <c r="K57" s="114"/>
      <c r="L57" s="114"/>
    </row>
    <row r="58" spans="1:12" s="94" customFormat="1" ht="20.25" customHeight="1">
      <c r="A58" s="134"/>
      <c r="B58" s="134"/>
      <c r="C58" s="105" t="s">
        <v>267</v>
      </c>
      <c r="D58" s="143"/>
      <c r="E58" s="108">
        <v>767</v>
      </c>
      <c r="F58" s="143"/>
      <c r="G58" s="108">
        <v>767</v>
      </c>
      <c r="H58" s="124">
        <f t="shared" si="0"/>
        <v>0</v>
      </c>
      <c r="I58" s="175"/>
      <c r="J58" s="136"/>
      <c r="K58" s="114"/>
      <c r="L58" s="114"/>
    </row>
    <row r="59" spans="1:12" s="94" customFormat="1" ht="45">
      <c r="A59" s="119" t="s">
        <v>269</v>
      </c>
      <c r="B59" s="119" t="s">
        <v>270</v>
      </c>
      <c r="C59" s="105" t="s">
        <v>271</v>
      </c>
      <c r="D59" s="126">
        <v>45084</v>
      </c>
      <c r="E59" s="108">
        <v>2380</v>
      </c>
      <c r="F59" s="126" t="s">
        <v>272</v>
      </c>
      <c r="G59" s="108">
        <v>2380</v>
      </c>
      <c r="H59" s="124">
        <f t="shared" si="0"/>
        <v>0</v>
      </c>
      <c r="I59" s="121" t="s">
        <v>129</v>
      </c>
      <c r="J59" s="122" t="s">
        <v>268</v>
      </c>
      <c r="K59" s="114"/>
      <c r="L59" s="114"/>
    </row>
    <row r="60" spans="1:12" s="94" customFormat="1" ht="27.75" customHeight="1">
      <c r="A60" s="119" t="s">
        <v>274</v>
      </c>
      <c r="B60" s="119" t="s">
        <v>275</v>
      </c>
      <c r="C60" s="105" t="s">
        <v>276</v>
      </c>
      <c r="D60" s="126">
        <v>45084</v>
      </c>
      <c r="E60" s="108">
        <v>23128</v>
      </c>
      <c r="F60" s="126" t="s">
        <v>272</v>
      </c>
      <c r="G60" s="108">
        <v>23128</v>
      </c>
      <c r="H60" s="124">
        <f t="shared" si="0"/>
        <v>0</v>
      </c>
      <c r="I60" s="121" t="s">
        <v>129</v>
      </c>
      <c r="J60" s="122" t="s">
        <v>273</v>
      </c>
      <c r="K60" s="114"/>
      <c r="L60" s="114"/>
    </row>
    <row r="61" spans="1:12" s="94" customFormat="1" ht="45">
      <c r="A61" s="119" t="s">
        <v>278</v>
      </c>
      <c r="B61" s="119" t="s">
        <v>279</v>
      </c>
      <c r="C61" s="105" t="s">
        <v>280</v>
      </c>
      <c r="D61" s="126">
        <v>45237</v>
      </c>
      <c r="E61" s="108">
        <v>35000</v>
      </c>
      <c r="F61" s="126" t="s">
        <v>281</v>
      </c>
      <c r="G61" s="108">
        <v>35000</v>
      </c>
      <c r="H61" s="124">
        <f t="shared" si="0"/>
        <v>0</v>
      </c>
      <c r="I61" s="121" t="s">
        <v>129</v>
      </c>
      <c r="J61" s="122" t="s">
        <v>277</v>
      </c>
      <c r="K61" s="114"/>
      <c r="L61" s="114"/>
    </row>
    <row r="62" spans="1:12" s="94" customFormat="1" ht="25.5" customHeight="1">
      <c r="A62" s="133" t="s">
        <v>283</v>
      </c>
      <c r="B62" s="133" t="s">
        <v>284</v>
      </c>
      <c r="C62" s="105" t="s">
        <v>285</v>
      </c>
      <c r="D62" s="126">
        <v>45267</v>
      </c>
      <c r="E62" s="108">
        <v>23600</v>
      </c>
      <c r="F62" s="126">
        <v>45054</v>
      </c>
      <c r="G62" s="108">
        <v>23600</v>
      </c>
      <c r="H62" s="124">
        <f t="shared" si="0"/>
        <v>0</v>
      </c>
      <c r="I62" s="121" t="s">
        <v>129</v>
      </c>
      <c r="J62" s="135" t="s">
        <v>282</v>
      </c>
      <c r="K62" s="114"/>
      <c r="L62" s="114"/>
    </row>
    <row r="63" spans="1:12" s="94" customFormat="1" ht="22.5" customHeight="1">
      <c r="A63" s="134"/>
      <c r="B63" s="134"/>
      <c r="C63" s="105" t="s">
        <v>286</v>
      </c>
      <c r="D63" s="126" t="s">
        <v>287</v>
      </c>
      <c r="E63" s="108">
        <v>47200</v>
      </c>
      <c r="F63" s="126">
        <v>45054</v>
      </c>
      <c r="G63" s="108">
        <v>47200</v>
      </c>
      <c r="H63" s="124">
        <f t="shared" si="0"/>
        <v>0</v>
      </c>
      <c r="I63" s="121" t="s">
        <v>129</v>
      </c>
      <c r="J63" s="136"/>
      <c r="K63" s="114"/>
      <c r="L63" s="114"/>
    </row>
    <row r="64" spans="1:12" s="94" customFormat="1" ht="60">
      <c r="A64" s="119" t="s">
        <v>288</v>
      </c>
      <c r="B64" s="119" t="s">
        <v>289</v>
      </c>
      <c r="C64" s="105" t="s">
        <v>290</v>
      </c>
      <c r="D64" s="126" t="s">
        <v>291</v>
      </c>
      <c r="E64" s="108">
        <v>17862.48</v>
      </c>
      <c r="F64" s="126">
        <v>45054</v>
      </c>
      <c r="G64" s="108">
        <v>17862.48</v>
      </c>
      <c r="H64" s="124">
        <f t="shared" si="0"/>
        <v>0</v>
      </c>
      <c r="I64" s="121" t="s">
        <v>129</v>
      </c>
      <c r="J64" s="122" t="s">
        <v>292</v>
      </c>
      <c r="K64" s="114"/>
      <c r="L64" s="114"/>
    </row>
    <row r="65" spans="1:12" s="94" customFormat="1" ht="60">
      <c r="A65" s="119" t="s">
        <v>295</v>
      </c>
      <c r="B65" s="119" t="s">
        <v>296</v>
      </c>
      <c r="C65" s="105" t="s">
        <v>297</v>
      </c>
      <c r="D65" s="126">
        <v>45206</v>
      </c>
      <c r="E65" s="108">
        <v>207000</v>
      </c>
      <c r="F65" s="126">
        <v>45054</v>
      </c>
      <c r="G65" s="108">
        <v>207000</v>
      </c>
      <c r="H65" s="124">
        <f t="shared" si="0"/>
        <v>0</v>
      </c>
      <c r="I65" s="121" t="s">
        <v>294</v>
      </c>
      <c r="J65" s="122" t="s">
        <v>293</v>
      </c>
      <c r="K65" s="114"/>
      <c r="L65" s="114"/>
    </row>
    <row r="66" spans="1:12" s="94" customFormat="1" ht="21" customHeight="1">
      <c r="A66" s="133" t="s">
        <v>174</v>
      </c>
      <c r="B66" s="133" t="s">
        <v>299</v>
      </c>
      <c r="C66" s="105" t="s">
        <v>300</v>
      </c>
      <c r="D66" s="126" t="s">
        <v>141</v>
      </c>
      <c r="E66" s="108">
        <v>100848.35</v>
      </c>
      <c r="F66" s="126">
        <v>45207</v>
      </c>
      <c r="G66" s="108">
        <v>100848.35</v>
      </c>
      <c r="H66" s="124">
        <f t="shared" ref="H66:H71" si="1">+E66-G66</f>
        <v>0</v>
      </c>
      <c r="I66" s="174" t="s">
        <v>129</v>
      </c>
      <c r="J66" s="135" t="s">
        <v>298</v>
      </c>
      <c r="K66" s="114"/>
      <c r="L66" s="114"/>
    </row>
    <row r="67" spans="1:12" s="94" customFormat="1" ht="20.25" customHeight="1">
      <c r="A67" s="134"/>
      <c r="B67" s="134"/>
      <c r="C67" s="105" t="s">
        <v>301</v>
      </c>
      <c r="D67" s="126" t="s">
        <v>141</v>
      </c>
      <c r="E67" s="108">
        <v>122594.07</v>
      </c>
      <c r="F67" s="126">
        <v>45207</v>
      </c>
      <c r="G67" s="108">
        <v>122594.07</v>
      </c>
      <c r="H67" s="124">
        <f t="shared" si="1"/>
        <v>0</v>
      </c>
      <c r="I67" s="175"/>
      <c r="J67" s="136"/>
      <c r="K67" s="114"/>
      <c r="L67" s="114"/>
    </row>
    <row r="68" spans="1:12" s="94" customFormat="1" ht="60">
      <c r="A68" s="119" t="s">
        <v>193</v>
      </c>
      <c r="B68" s="119" t="s">
        <v>303</v>
      </c>
      <c r="C68" s="105" t="s">
        <v>304</v>
      </c>
      <c r="D68" s="126">
        <v>45206</v>
      </c>
      <c r="E68" s="108">
        <v>48163.72</v>
      </c>
      <c r="F68" s="126">
        <v>45207</v>
      </c>
      <c r="G68" s="108">
        <v>48163.72</v>
      </c>
      <c r="H68" s="124">
        <f t="shared" si="1"/>
        <v>0</v>
      </c>
      <c r="I68" s="121" t="s">
        <v>294</v>
      </c>
      <c r="J68" s="122" t="s">
        <v>302</v>
      </c>
      <c r="K68" s="114"/>
      <c r="L68" s="114"/>
    </row>
    <row r="69" spans="1:12" s="94" customFormat="1" ht="30">
      <c r="A69" s="119" t="s">
        <v>306</v>
      </c>
      <c r="B69" s="119" t="s">
        <v>307</v>
      </c>
      <c r="C69" s="105" t="s">
        <v>308</v>
      </c>
      <c r="D69" s="126" t="s">
        <v>182</v>
      </c>
      <c r="E69" s="108">
        <v>250573</v>
      </c>
      <c r="F69" s="126">
        <v>45207</v>
      </c>
      <c r="G69" s="108">
        <v>250573</v>
      </c>
      <c r="H69" s="124">
        <f t="shared" si="1"/>
        <v>0</v>
      </c>
      <c r="I69" s="121" t="s">
        <v>129</v>
      </c>
      <c r="J69" s="122" t="s">
        <v>305</v>
      </c>
      <c r="K69" s="114"/>
      <c r="L69" s="114"/>
    </row>
    <row r="70" spans="1:12" s="94" customFormat="1" ht="19.5" customHeight="1">
      <c r="A70" s="133" t="s">
        <v>181</v>
      </c>
      <c r="B70" s="133" t="s">
        <v>310</v>
      </c>
      <c r="C70" s="105" t="s">
        <v>311</v>
      </c>
      <c r="D70" s="177" t="s">
        <v>272</v>
      </c>
      <c r="E70" s="108">
        <v>97995.1</v>
      </c>
      <c r="F70" s="177">
        <v>45238</v>
      </c>
      <c r="G70" s="108">
        <v>97995.1</v>
      </c>
      <c r="H70" s="124">
        <f t="shared" si="1"/>
        <v>0</v>
      </c>
      <c r="I70" s="174" t="s">
        <v>129</v>
      </c>
      <c r="J70" s="135" t="s">
        <v>309</v>
      </c>
      <c r="K70" s="114"/>
      <c r="L70" s="114"/>
    </row>
    <row r="71" spans="1:12" s="94" customFormat="1" ht="20.25" customHeight="1">
      <c r="A71" s="134"/>
      <c r="B71" s="134"/>
      <c r="C71" s="105" t="s">
        <v>312</v>
      </c>
      <c r="D71" s="178"/>
      <c r="E71" s="108">
        <v>7774</v>
      </c>
      <c r="F71" s="178"/>
      <c r="G71" s="108">
        <v>7774</v>
      </c>
      <c r="H71" s="124">
        <f t="shared" si="1"/>
        <v>0</v>
      </c>
      <c r="I71" s="175"/>
      <c r="J71" s="136"/>
      <c r="K71" s="114"/>
      <c r="L71" s="114"/>
    </row>
    <row r="72" spans="1:12" s="94" customFormat="1" ht="30" customHeight="1" thickBot="1">
      <c r="A72" s="106"/>
      <c r="B72" s="109"/>
      <c r="C72" s="106"/>
      <c r="D72" s="111" t="s">
        <v>123</v>
      </c>
      <c r="E72" s="112">
        <f>SUM(E13:E71)</f>
        <v>6761900.9199999999</v>
      </c>
      <c r="F72" s="107"/>
      <c r="G72" s="112">
        <f>SUM(G13:G71)</f>
        <v>6761900.9199999999</v>
      </c>
      <c r="H72" s="112">
        <f>SUM(H13:H71)</f>
        <v>0</v>
      </c>
      <c r="I72" s="113"/>
      <c r="J72" s="116"/>
      <c r="K72" s="114"/>
      <c r="L72" s="114"/>
    </row>
    <row r="73" spans="1:12" s="94" customFormat="1" ht="16.5" thickTop="1">
      <c r="A73" s="106"/>
      <c r="B73" s="109"/>
      <c r="C73" s="106"/>
      <c r="D73" s="107"/>
      <c r="E73" s="110"/>
      <c r="F73" s="107"/>
      <c r="G73" s="111"/>
      <c r="H73" s="111"/>
      <c r="I73" s="113"/>
      <c r="J73" s="116"/>
      <c r="K73" s="114"/>
      <c r="L73" s="114"/>
    </row>
    <row r="74" spans="1:12" s="94" customFormat="1" ht="15" customHeight="1">
      <c r="A74" s="106"/>
      <c r="B74" s="109"/>
      <c r="C74" s="106"/>
      <c r="D74" s="107"/>
      <c r="E74" s="110"/>
      <c r="F74" s="107"/>
      <c r="G74" s="111"/>
      <c r="H74" s="111"/>
      <c r="I74" s="113"/>
      <c r="J74" s="116"/>
      <c r="K74" s="114"/>
      <c r="L74" s="114"/>
    </row>
    <row r="75" spans="1:12" s="94" customFormat="1" ht="15" customHeight="1">
      <c r="A75" s="106"/>
      <c r="B75" s="109"/>
      <c r="C75" s="106"/>
      <c r="D75" s="107"/>
      <c r="E75" s="110"/>
      <c r="F75" s="107"/>
      <c r="G75" s="111"/>
      <c r="H75" s="111"/>
      <c r="I75" s="113"/>
      <c r="J75" s="116"/>
      <c r="K75" s="114"/>
      <c r="L75" s="114"/>
    </row>
    <row r="76" spans="1:12" s="94" customFormat="1" ht="15" customHeight="1">
      <c r="A76" s="106"/>
      <c r="B76" s="109"/>
      <c r="C76" s="106"/>
      <c r="D76" s="107"/>
      <c r="E76" s="110"/>
      <c r="F76" s="107"/>
      <c r="G76" s="111"/>
      <c r="H76" s="111"/>
      <c r="I76" s="113"/>
      <c r="J76" s="116"/>
      <c r="K76" s="114"/>
      <c r="L76" s="114"/>
    </row>
    <row r="77" spans="1:12" s="94" customFormat="1" ht="15" customHeight="1">
      <c r="A77" s="106"/>
      <c r="B77" s="109"/>
      <c r="C77" s="106"/>
      <c r="D77" s="107"/>
      <c r="E77" s="110"/>
      <c r="F77" s="107"/>
      <c r="G77" s="111"/>
      <c r="H77" s="111"/>
      <c r="I77" s="113"/>
      <c r="J77" s="116"/>
      <c r="K77" s="114"/>
      <c r="L77" s="114"/>
    </row>
    <row r="78" spans="1:12" s="94" customFormat="1" ht="15">
      <c r="A78" s="106"/>
      <c r="B78" s="109"/>
      <c r="C78" s="106"/>
      <c r="D78" s="107"/>
      <c r="E78" s="110"/>
      <c r="F78" s="107"/>
      <c r="G78" s="110"/>
      <c r="H78" s="110"/>
      <c r="I78" s="113"/>
      <c r="J78" s="116"/>
      <c r="K78" s="114"/>
      <c r="L78" s="114"/>
    </row>
    <row r="79" spans="1:12" s="94" customFormat="1" ht="15.75">
      <c r="A79" s="114"/>
      <c r="B79" s="151" t="s">
        <v>125</v>
      </c>
      <c r="C79" s="151"/>
      <c r="D79" s="114"/>
      <c r="E79" s="114"/>
      <c r="F79" s="114"/>
      <c r="G79" s="114"/>
      <c r="H79" s="114"/>
      <c r="I79" s="114"/>
      <c r="J79" s="116"/>
      <c r="K79" s="114"/>
      <c r="L79" s="114"/>
    </row>
    <row r="80" spans="1:12" s="94" customFormat="1" ht="15.75">
      <c r="A80" s="114"/>
      <c r="B80" s="150" t="s">
        <v>126</v>
      </c>
      <c r="C80" s="150"/>
      <c r="D80" s="114"/>
      <c r="E80" s="114"/>
      <c r="F80" s="114"/>
      <c r="G80" s="114"/>
      <c r="H80" s="114"/>
      <c r="I80" s="114"/>
      <c r="J80" s="116"/>
      <c r="K80" s="114"/>
      <c r="L80" s="114"/>
    </row>
    <row r="81" spans="1:12" s="94" customFormat="1" ht="15">
      <c r="A81" s="114"/>
      <c r="B81" s="114"/>
      <c r="C81" s="114"/>
      <c r="D81" s="114"/>
      <c r="E81" s="114"/>
      <c r="F81" s="114"/>
      <c r="G81" s="114"/>
      <c r="H81" s="114"/>
      <c r="I81" s="114"/>
      <c r="J81" s="116"/>
      <c r="K81" s="114"/>
      <c r="L81" s="114"/>
    </row>
    <row r="82" spans="1:12" s="94" customFormat="1" ht="15">
      <c r="A82" s="114"/>
      <c r="B82" s="114"/>
      <c r="C82" s="114"/>
      <c r="D82" s="114"/>
      <c r="E82" s="114"/>
      <c r="F82" s="114"/>
      <c r="G82" s="114"/>
      <c r="H82" s="114"/>
      <c r="I82" s="114"/>
      <c r="J82" s="116"/>
      <c r="K82" s="114"/>
      <c r="L82" s="114"/>
    </row>
    <row r="83" spans="1:12" s="94" customFormat="1" ht="15">
      <c r="A83" s="114"/>
      <c r="B83" s="114"/>
      <c r="C83" s="114"/>
      <c r="D83" s="114"/>
      <c r="E83" s="114"/>
      <c r="F83" s="114"/>
      <c r="G83" s="114"/>
      <c r="H83" s="114"/>
      <c r="I83" s="114"/>
      <c r="J83" s="116"/>
      <c r="K83" s="114"/>
      <c r="L83" s="114"/>
    </row>
    <row r="84" spans="1:12" s="94" customFormat="1" ht="15">
      <c r="A84" s="114"/>
      <c r="B84" s="114"/>
      <c r="C84" s="114"/>
      <c r="D84" s="114"/>
      <c r="E84" s="115"/>
      <c r="F84" s="114"/>
      <c r="G84" s="114"/>
      <c r="H84" s="114"/>
      <c r="I84" s="114"/>
      <c r="J84" s="116"/>
      <c r="K84" s="114"/>
      <c r="L84" s="114"/>
    </row>
    <row r="85" spans="1:12" s="94" customFormat="1" ht="15">
      <c r="A85" s="116"/>
      <c r="B85" s="114"/>
      <c r="C85" s="117"/>
      <c r="D85" s="116"/>
      <c r="E85" s="115"/>
      <c r="F85" s="116"/>
      <c r="G85" s="116"/>
      <c r="H85" s="118"/>
      <c r="I85" s="116"/>
      <c r="J85" s="116"/>
      <c r="K85" s="114"/>
      <c r="L85" s="114"/>
    </row>
    <row r="86" spans="1:12" s="94" customFormat="1" ht="15">
      <c r="A86" s="116"/>
      <c r="B86" s="114"/>
      <c r="C86" s="117"/>
      <c r="D86" s="116"/>
      <c r="E86" s="115"/>
      <c r="F86" s="116"/>
      <c r="G86" s="116"/>
      <c r="H86" s="118"/>
      <c r="I86" s="116"/>
      <c r="J86" s="116"/>
      <c r="K86" s="114"/>
      <c r="L86" s="114"/>
    </row>
    <row r="87" spans="1:12" s="94" customFormat="1" ht="15">
      <c r="A87" s="116"/>
      <c r="B87" s="114"/>
      <c r="C87" s="117"/>
      <c r="D87" s="116"/>
      <c r="E87" s="115"/>
      <c r="F87" s="116"/>
      <c r="G87" s="116"/>
      <c r="H87" s="118"/>
      <c r="I87" s="116"/>
      <c r="J87" s="116"/>
      <c r="K87" s="114"/>
      <c r="L87" s="114"/>
    </row>
    <row r="88" spans="1:12" s="94" customFormat="1" ht="15">
      <c r="A88" s="116"/>
      <c r="B88" s="114"/>
      <c r="C88" s="117"/>
      <c r="D88" s="116"/>
      <c r="E88" s="115"/>
      <c r="F88" s="116"/>
      <c r="G88" s="116"/>
      <c r="H88" s="118"/>
      <c r="I88" s="116"/>
      <c r="J88" s="116"/>
      <c r="K88" s="114"/>
      <c r="L88" s="114"/>
    </row>
    <row r="89" spans="1:12" s="94" customFormat="1" ht="15">
      <c r="A89" s="116"/>
      <c r="B89" s="114"/>
      <c r="C89" s="117"/>
      <c r="D89" s="116"/>
      <c r="E89" s="115"/>
      <c r="F89" s="116"/>
      <c r="G89" s="116"/>
      <c r="H89" s="118"/>
      <c r="I89" s="116"/>
      <c r="J89" s="116"/>
      <c r="K89" s="114"/>
      <c r="L89" s="114"/>
    </row>
    <row r="90" spans="1:12" s="94" customFormat="1" ht="15">
      <c r="A90" s="116"/>
      <c r="B90" s="114"/>
      <c r="C90" s="117"/>
      <c r="D90" s="116"/>
      <c r="E90" s="115"/>
      <c r="F90" s="116"/>
      <c r="G90" s="116"/>
      <c r="H90" s="118"/>
      <c r="I90" s="116"/>
      <c r="J90" s="116"/>
      <c r="K90" s="114"/>
      <c r="L90" s="114"/>
    </row>
    <row r="91" spans="1:12" s="94" customFormat="1" ht="15">
      <c r="A91" s="116"/>
      <c r="B91" s="114"/>
      <c r="C91" s="117"/>
      <c r="D91" s="116"/>
      <c r="E91" s="115"/>
      <c r="F91" s="116"/>
      <c r="G91" s="116"/>
      <c r="H91" s="118"/>
      <c r="I91" s="116"/>
      <c r="J91" s="116"/>
      <c r="K91" s="114"/>
      <c r="L91" s="114"/>
    </row>
    <row r="92" spans="1:12" s="94" customFormat="1" ht="15">
      <c r="A92" s="116"/>
      <c r="B92" s="114"/>
      <c r="C92" s="117"/>
      <c r="D92" s="116"/>
      <c r="E92" s="115"/>
      <c r="F92" s="116"/>
      <c r="G92" s="116"/>
      <c r="H92" s="118"/>
      <c r="I92" s="116"/>
      <c r="J92" s="116"/>
      <c r="K92" s="114"/>
      <c r="L92" s="114"/>
    </row>
    <row r="93" spans="1:12" s="94" customFormat="1" ht="15">
      <c r="A93" s="116"/>
      <c r="B93" s="114"/>
      <c r="C93" s="117"/>
      <c r="D93" s="116"/>
      <c r="E93" s="115"/>
      <c r="F93" s="116"/>
      <c r="G93" s="116"/>
      <c r="H93" s="118"/>
      <c r="I93" s="116"/>
      <c r="J93" s="116"/>
      <c r="K93" s="114"/>
      <c r="L93" s="114"/>
    </row>
    <row r="94" spans="1:12" s="94" customFormat="1" ht="15">
      <c r="A94" s="116"/>
      <c r="B94" s="114"/>
      <c r="C94" s="117"/>
      <c r="D94" s="116"/>
      <c r="E94" s="115"/>
      <c r="F94" s="116"/>
      <c r="G94" s="116"/>
      <c r="H94" s="118"/>
      <c r="I94" s="116"/>
      <c r="J94" s="116"/>
      <c r="K94" s="114"/>
      <c r="L94" s="114"/>
    </row>
    <row r="95" spans="1:12" s="94" customFormat="1" ht="15">
      <c r="A95" s="116"/>
      <c r="B95" s="114"/>
      <c r="C95" s="117"/>
      <c r="D95" s="116"/>
      <c r="E95" s="115"/>
      <c r="F95" s="116"/>
      <c r="G95" s="116"/>
      <c r="H95" s="118"/>
      <c r="I95" s="116"/>
      <c r="J95" s="116"/>
      <c r="K95" s="114"/>
      <c r="L95" s="114"/>
    </row>
    <row r="96" spans="1:12" s="94" customFormat="1" ht="15">
      <c r="A96" s="116"/>
      <c r="B96" s="114"/>
      <c r="C96" s="117"/>
      <c r="D96" s="116"/>
      <c r="E96" s="115"/>
      <c r="F96" s="116"/>
      <c r="G96" s="116"/>
      <c r="H96" s="118"/>
      <c r="I96" s="116"/>
      <c r="J96" s="116"/>
      <c r="K96" s="114"/>
      <c r="L96" s="114"/>
    </row>
    <row r="97" spans="1:12" s="94" customFormat="1" ht="15">
      <c r="A97" s="116"/>
      <c r="B97" s="114"/>
      <c r="C97" s="117"/>
      <c r="D97" s="116"/>
      <c r="E97" s="115"/>
      <c r="F97" s="116"/>
      <c r="G97" s="116"/>
      <c r="H97" s="118"/>
      <c r="I97" s="116"/>
      <c r="J97" s="116"/>
      <c r="K97" s="114"/>
      <c r="L97" s="114"/>
    </row>
    <row r="98" spans="1:12" s="94" customFormat="1" ht="15">
      <c r="A98" s="116"/>
      <c r="B98" s="114"/>
      <c r="C98" s="117"/>
      <c r="D98" s="116"/>
      <c r="E98" s="115"/>
      <c r="F98" s="116"/>
      <c r="G98" s="116"/>
      <c r="H98" s="118"/>
      <c r="I98" s="116"/>
      <c r="J98" s="116"/>
      <c r="K98" s="114"/>
      <c r="L98" s="114"/>
    </row>
    <row r="99" spans="1:12" s="94" customFormat="1" ht="15">
      <c r="A99" s="116"/>
      <c r="B99" s="114"/>
      <c r="C99" s="117"/>
      <c r="D99" s="116"/>
      <c r="E99" s="115"/>
      <c r="F99" s="116"/>
      <c r="G99" s="116"/>
      <c r="H99" s="118"/>
      <c r="I99" s="116"/>
      <c r="J99" s="116"/>
      <c r="K99" s="114"/>
      <c r="L99" s="114"/>
    </row>
    <row r="100" spans="1:12" s="94" customFormat="1" ht="15">
      <c r="A100" s="116"/>
      <c r="B100" s="114"/>
      <c r="C100" s="117"/>
      <c r="D100" s="116"/>
      <c r="E100" s="115"/>
      <c r="F100" s="116"/>
      <c r="G100" s="116"/>
      <c r="H100" s="118"/>
      <c r="I100" s="116"/>
      <c r="J100" s="116"/>
      <c r="K100" s="114"/>
      <c r="L100" s="114"/>
    </row>
    <row r="101" spans="1:12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116"/>
      <c r="K101" s="114"/>
      <c r="L101" s="114"/>
    </row>
    <row r="102" spans="1:12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116"/>
      <c r="K102" s="114"/>
      <c r="L102" s="114"/>
    </row>
    <row r="103" spans="1:12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116"/>
      <c r="K103" s="114"/>
      <c r="L103" s="114"/>
    </row>
    <row r="104" spans="1:12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116"/>
      <c r="K104" s="114"/>
      <c r="L104" s="114"/>
    </row>
    <row r="105" spans="1:12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116"/>
      <c r="K105" s="114"/>
      <c r="L105" s="114"/>
    </row>
    <row r="106" spans="1:12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116"/>
      <c r="K106" s="114"/>
      <c r="L106" s="114"/>
    </row>
    <row r="107" spans="1:12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116"/>
      <c r="K107" s="114"/>
      <c r="L107" s="114"/>
    </row>
    <row r="108" spans="1:12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116"/>
      <c r="K108" s="114"/>
      <c r="L108" s="114"/>
    </row>
    <row r="109" spans="1:12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116"/>
      <c r="K109" s="114"/>
      <c r="L109" s="114"/>
    </row>
    <row r="110" spans="1:12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116"/>
      <c r="K110" s="114"/>
      <c r="L110" s="114"/>
    </row>
    <row r="111" spans="1:12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116"/>
      <c r="K111" s="114"/>
      <c r="L111" s="114"/>
    </row>
    <row r="112" spans="1:12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99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99"/>
    </row>
    <row r="131" spans="1:10" s="94" customFormat="1">
      <c r="A131" s="99"/>
      <c r="B131" s="84"/>
      <c r="C131" s="100"/>
      <c r="D131" s="99"/>
      <c r="E131" s="85"/>
      <c r="F131" s="99"/>
      <c r="G131" s="99"/>
      <c r="H131" s="86"/>
      <c r="I131" s="99"/>
      <c r="J131" s="99"/>
    </row>
    <row r="132" spans="1:10" s="94" customFormat="1">
      <c r="A132" s="99"/>
      <c r="B132" s="84"/>
      <c r="C132" s="100"/>
      <c r="D132" s="99"/>
      <c r="E132" s="85"/>
      <c r="F132" s="99"/>
      <c r="G132" s="99"/>
      <c r="H132" s="86"/>
      <c r="I132" s="99"/>
      <c r="J132" s="99"/>
    </row>
    <row r="133" spans="1:10" s="94" customFormat="1">
      <c r="A133" s="99"/>
      <c r="B133" s="84"/>
      <c r="C133" s="100"/>
      <c r="D133" s="99"/>
      <c r="E133" s="85"/>
      <c r="F133" s="99"/>
      <c r="G133" s="99"/>
      <c r="H133" s="86"/>
      <c r="I133" s="99"/>
      <c r="J133" s="99"/>
    </row>
    <row r="134" spans="1:10" s="94" customFormat="1">
      <c r="A134" s="99"/>
      <c r="B134" s="84"/>
      <c r="C134" s="100"/>
      <c r="D134" s="99"/>
      <c r="E134" s="85"/>
      <c r="F134" s="99"/>
      <c r="G134" s="99"/>
      <c r="H134" s="86"/>
      <c r="I134" s="99"/>
      <c r="J134" s="99"/>
    </row>
    <row r="135" spans="1:10" s="94" customFormat="1">
      <c r="A135" s="99"/>
      <c r="B135" s="84"/>
      <c r="C135" s="100"/>
      <c r="D135" s="99"/>
      <c r="E135" s="85"/>
      <c r="F135" s="99"/>
      <c r="G135" s="99"/>
      <c r="H135" s="86"/>
      <c r="I135" s="99"/>
      <c r="J135" s="99"/>
    </row>
    <row r="136" spans="1:10" s="94" customFormat="1">
      <c r="A136" s="99"/>
      <c r="B136" s="84"/>
      <c r="C136" s="100"/>
      <c r="D136" s="99"/>
      <c r="E136" s="85"/>
      <c r="F136" s="99"/>
      <c r="G136" s="99"/>
      <c r="H136" s="86"/>
      <c r="I136" s="99"/>
      <c r="J136" s="99"/>
    </row>
    <row r="137" spans="1:10" s="94" customFormat="1">
      <c r="A137" s="99"/>
      <c r="B137" s="84"/>
      <c r="C137" s="100"/>
      <c r="D137" s="99"/>
      <c r="E137" s="85"/>
      <c r="F137" s="99"/>
      <c r="G137" s="99"/>
      <c r="H137" s="86"/>
      <c r="I137" s="99"/>
      <c r="J137" s="99"/>
    </row>
    <row r="138" spans="1:10" s="94" customFormat="1">
      <c r="A138" s="99"/>
      <c r="B138" s="84"/>
      <c r="C138" s="100"/>
      <c r="D138" s="99"/>
      <c r="E138" s="85"/>
      <c r="F138" s="99"/>
      <c r="G138" s="99"/>
      <c r="H138" s="86"/>
      <c r="I138" s="99"/>
      <c r="J138" s="99"/>
    </row>
    <row r="139" spans="1:10" s="94" customFormat="1">
      <c r="A139" s="99"/>
      <c r="B139" s="84"/>
      <c r="C139" s="100"/>
      <c r="D139" s="99"/>
      <c r="E139" s="85"/>
      <c r="F139" s="99"/>
      <c r="G139" s="99"/>
      <c r="H139" s="86"/>
      <c r="I139" s="99"/>
      <c r="J139" s="99"/>
    </row>
    <row r="140" spans="1:10" s="94" customFormat="1">
      <c r="A140" s="99"/>
      <c r="B140" s="84"/>
      <c r="C140" s="100"/>
      <c r="D140" s="99"/>
      <c r="E140" s="85"/>
      <c r="F140" s="99"/>
      <c r="G140" s="99"/>
      <c r="H140" s="86"/>
      <c r="I140" s="99"/>
      <c r="J140" s="99"/>
    </row>
    <row r="141" spans="1:10" s="94" customFormat="1">
      <c r="A141" s="99"/>
      <c r="B141" s="84"/>
      <c r="C141" s="100"/>
      <c r="D141" s="99"/>
      <c r="E141" s="85"/>
      <c r="F141" s="99"/>
      <c r="G141" s="99"/>
      <c r="H141" s="86"/>
      <c r="I141" s="99"/>
      <c r="J141" s="99"/>
    </row>
    <row r="142" spans="1:10" s="94" customFormat="1">
      <c r="A142" s="99"/>
      <c r="B142" s="84"/>
      <c r="C142" s="100"/>
      <c r="D142" s="99"/>
      <c r="E142" s="85"/>
      <c r="F142" s="99"/>
      <c r="G142" s="99"/>
      <c r="H142" s="86"/>
      <c r="I142" s="99"/>
      <c r="J142" s="99"/>
    </row>
    <row r="143" spans="1:10" s="94" customFormat="1">
      <c r="A143" s="99"/>
      <c r="B143" s="84"/>
      <c r="C143" s="100"/>
      <c r="D143" s="99"/>
      <c r="E143" s="85"/>
      <c r="F143" s="99"/>
      <c r="G143" s="99"/>
      <c r="H143" s="86"/>
      <c r="I143" s="99"/>
      <c r="J143" s="99"/>
    </row>
    <row r="144" spans="1:10" s="94" customFormat="1">
      <c r="A144" s="99"/>
      <c r="B144" s="84"/>
      <c r="C144" s="100"/>
      <c r="D144" s="99"/>
      <c r="E144" s="85"/>
      <c r="F144" s="99"/>
      <c r="G144" s="99"/>
      <c r="H144" s="86"/>
      <c r="I144" s="99"/>
      <c r="J144" s="99"/>
    </row>
    <row r="145" spans="1:10" s="94" customFormat="1">
      <c r="A145" s="99"/>
      <c r="B145" s="84"/>
      <c r="C145" s="100"/>
      <c r="D145" s="99"/>
      <c r="E145" s="85"/>
      <c r="F145" s="99"/>
      <c r="G145" s="99"/>
      <c r="H145" s="86"/>
      <c r="I145" s="99"/>
      <c r="J145" s="99"/>
    </row>
    <row r="146" spans="1:10" s="94" customFormat="1">
      <c r="A146" s="99"/>
      <c r="B146" s="84"/>
      <c r="C146" s="100"/>
      <c r="D146" s="99"/>
      <c r="E146" s="85"/>
      <c r="F146" s="99"/>
      <c r="G146" s="99"/>
      <c r="H146" s="86"/>
      <c r="I146" s="99"/>
      <c r="J146" s="99"/>
    </row>
  </sheetData>
  <mergeCells count="56">
    <mergeCell ref="F70:F71"/>
    <mergeCell ref="I70:I71"/>
    <mergeCell ref="J70:J71"/>
    <mergeCell ref="J62:J63"/>
    <mergeCell ref="B66:B67"/>
    <mergeCell ref="A66:A67"/>
    <mergeCell ref="I66:I67"/>
    <mergeCell ref="J66:J67"/>
    <mergeCell ref="J34:J46"/>
    <mergeCell ref="B56:B58"/>
    <mergeCell ref="A56:A58"/>
    <mergeCell ref="D56:D58"/>
    <mergeCell ref="F56:F58"/>
    <mergeCell ref="I56:I58"/>
    <mergeCell ref="J56:J58"/>
    <mergeCell ref="J25:J26"/>
    <mergeCell ref="A27:A29"/>
    <mergeCell ref="B27:B29"/>
    <mergeCell ref="F27:F29"/>
    <mergeCell ref="I27:I29"/>
    <mergeCell ref="J27:J29"/>
    <mergeCell ref="B80:C80"/>
    <mergeCell ref="B79:C79"/>
    <mergeCell ref="B25:B26"/>
    <mergeCell ref="A25:A26"/>
    <mergeCell ref="I25:I26"/>
    <mergeCell ref="B34:B46"/>
    <mergeCell ref="A34:A46"/>
    <mergeCell ref="A62:A63"/>
    <mergeCell ref="B62:B63"/>
    <mergeCell ref="B70:B71"/>
    <mergeCell ref="A70:A71"/>
    <mergeCell ref="D70:D71"/>
    <mergeCell ref="A7:J7"/>
    <mergeCell ref="A8:J8"/>
    <mergeCell ref="B16:B17"/>
    <mergeCell ref="A16:A17"/>
    <mergeCell ref="J16:J17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B18:B19"/>
    <mergeCell ref="A18:A19"/>
    <mergeCell ref="J18:J19"/>
    <mergeCell ref="J11:J12"/>
    <mergeCell ref="A10:J10"/>
    <mergeCell ref="B13:B14"/>
    <mergeCell ref="A13:A14"/>
    <mergeCell ref="D13:D14"/>
    <mergeCell ref="J13:J14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52" t="s">
        <v>48</v>
      </c>
      <c r="B43" s="154">
        <v>2021</v>
      </c>
      <c r="C43" s="154">
        <v>2020</v>
      </c>
      <c r="E43" s="76"/>
      <c r="F43" s="77"/>
      <c r="G43" s="78"/>
      <c r="H43" s="79"/>
    </row>
    <row r="44" spans="1:8" ht="18.75" hidden="1" customHeight="1" thickBot="1">
      <c r="A44" s="153"/>
      <c r="B44" s="155"/>
      <c r="C44" s="155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52" t="s">
        <v>48</v>
      </c>
      <c r="B78" s="154">
        <v>2021</v>
      </c>
      <c r="C78" s="154">
        <v>2020</v>
      </c>
      <c r="E78" s="76"/>
      <c r="F78" s="77"/>
      <c r="G78" s="78"/>
      <c r="H78" s="79"/>
    </row>
    <row r="79" spans="1:8" ht="0.75" customHeight="1" thickBot="1">
      <c r="A79" s="153"/>
      <c r="B79" s="155"/>
      <c r="C79" s="155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58" t="s">
        <v>0</v>
      </c>
      <c r="B15" s="160" t="s">
        <v>2</v>
      </c>
      <c r="C15" s="156" t="s">
        <v>4</v>
      </c>
    </row>
    <row r="16" spans="1:4" ht="15" thickBot="1">
      <c r="A16" s="159"/>
      <c r="B16" s="161"/>
      <c r="C16" s="157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62" t="s">
        <v>48</v>
      </c>
      <c r="C3" s="164">
        <v>2020</v>
      </c>
      <c r="D3" s="166">
        <v>2019</v>
      </c>
    </row>
    <row r="4" spans="2:4" ht="15.75" customHeight="1" thickBot="1">
      <c r="B4" s="163"/>
      <c r="C4" s="165"/>
      <c r="D4" s="167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68" t="s">
        <v>48</v>
      </c>
      <c r="C29" s="170">
        <v>2020</v>
      </c>
      <c r="D29" s="172">
        <v>2019</v>
      </c>
    </row>
    <row r="30" spans="2:4" ht="15.75" customHeight="1" thickBot="1">
      <c r="B30" s="169"/>
      <c r="C30" s="171"/>
      <c r="D30" s="173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2023-08-07T16:46:01Z</dcterms:modified>
</cp:coreProperties>
</file>