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  <sheet name="Hoja1" sheetId="2" r:id="rId2"/>
  </sheets>
  <definedNames>
    <definedName name="_xlnm.Print_Area" localSheetId="0">'Informe.01UC_REPORTE DE COMPRAS'!$A$1:$L$28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<sst xmlns="http://schemas.openxmlformats.org/spreadsheetml/2006/main" count="122" uniqueCount="70">
  <si>
    <t>Referencia del Proceso</t>
  </si>
  <si>
    <t>Proceso de Compra</t>
  </si>
  <si>
    <t>Modalidad</t>
  </si>
  <si>
    <t>Rubro Del Proceso</t>
  </si>
  <si>
    <t>Descripción Rubro</t>
  </si>
  <si>
    <t>Empresa Adjudicada</t>
  </si>
  <si>
    <t>Estado Del Contrato</t>
  </si>
  <si>
    <t>Monto Por Contratos</t>
  </si>
  <si>
    <t>Tipo de Empresa Adjudicada</t>
  </si>
  <si>
    <t>Fecha de Publicación</t>
  </si>
  <si>
    <t>Planificada</t>
  </si>
  <si>
    <t xml:space="preserve">Unidad de Análisis Financiero </t>
  </si>
  <si>
    <t>MINISTERIO DE HACIENDA</t>
  </si>
  <si>
    <t>UNIDAD DE ANALISIS FINANCIERO</t>
  </si>
  <si>
    <t>Compras por Debajo del Umbral</t>
  </si>
  <si>
    <t>Comercialización y distribución</t>
  </si>
  <si>
    <t>Activo</t>
  </si>
  <si>
    <t>Grande</t>
  </si>
  <si>
    <t>MiPyme</t>
  </si>
  <si>
    <t>Mipyme Mujer</t>
  </si>
  <si>
    <t>SI</t>
  </si>
  <si>
    <t>Cantidad</t>
  </si>
  <si>
    <t>requeridos</t>
  </si>
  <si>
    <t>Cantidad entregados</t>
  </si>
  <si>
    <t>Requeridos</t>
  </si>
  <si>
    <t>UAF-UC-CD-2023-0004</t>
  </si>
  <si>
    <t>Adquisición invitaciones para la inauguracion del nuevo edificio uaf.</t>
  </si>
  <si>
    <t>Servicios de reproducción</t>
  </si>
  <si>
    <t>Impresos Tres Tintas, SRL</t>
  </si>
  <si>
    <t>UAF-UC-CD-2023-0005</t>
  </si>
  <si>
    <t>Contratación de servicio de montaje de evento y fotografía para la inauguración del nuevo de edifico de la UAF.</t>
  </si>
  <si>
    <t>Brocolik SRL</t>
  </si>
  <si>
    <t>UAF-UC-CD-2023-0006</t>
  </si>
  <si>
    <t>rvicio de doce (12) Camiones de aproximadamente 2,500 galones de agua, para llenado de cisterna.</t>
  </si>
  <si>
    <t>Compras Realizadas en el mes de marzo 2023</t>
  </si>
  <si>
    <t>UAF-UC-CD-2023-0007</t>
  </si>
  <si>
    <t>Adquisición de zafacones, dispensadores y otros artículos para el uso de la institución.</t>
  </si>
  <si>
    <t>Bebidas</t>
  </si>
  <si>
    <t>Daf Trading, SRL</t>
  </si>
  <si>
    <t>Suministros de aseo y limpieza</t>
  </si>
  <si>
    <t>Inversiones Sanfra, SRL</t>
  </si>
  <si>
    <t>Mipyme</t>
  </si>
  <si>
    <t>Progescon, SRL</t>
  </si>
  <si>
    <t>UAF-UC-CD-2023-0008</t>
  </si>
  <si>
    <t>Contratación de una empresa que brinde el servicio de fotografía, videos, edición en vivo para el acto de inauguración del nuevo edificio de la UAF.</t>
  </si>
  <si>
    <t>Servicios fotográficos</t>
  </si>
  <si>
    <t>Bum Marketing Media BMM, SRL</t>
  </si>
  <si>
    <t>UAF-UC-CD-2023-0009</t>
  </si>
  <si>
    <t>Adquisición de productos y útiles varios para el uso de la institución</t>
  </si>
  <si>
    <t>Baterías  y  generadores  y  transmisión  de  energía  cinética</t>
  </si>
  <si>
    <t>Jardín Ilusiones, SRL</t>
  </si>
  <si>
    <t>Nasertec, SRL</t>
  </si>
  <si>
    <t>Brothers RSR Supply Offices, SRL</t>
  </si>
  <si>
    <t>UAF-UC-CD-2023-0010</t>
  </si>
  <si>
    <t>Adquisición de neumáticos y aros para vehículo de la institución</t>
  </si>
  <si>
    <t>Componentes  y  sistemas  de  transporte</t>
  </si>
  <si>
    <t>UAF-UC-CD-2023-0011</t>
  </si>
  <si>
    <t>UAF-UC-CD-2023-0012</t>
  </si>
  <si>
    <t>Servicio de camiones de agua y limpieza profunda para la cisterna de la UAF.</t>
  </si>
  <si>
    <t>Adquisición e instalación de malla para balcón para el edificio UAF</t>
  </si>
  <si>
    <t>Suministros  de  embalaje</t>
  </si>
  <si>
    <t>Importadora K&amp;G, S.A.S</t>
  </si>
  <si>
    <t>Construpa Constructora Padilla, SRL</t>
  </si>
  <si>
    <t>Electroconstrucont, SRL</t>
  </si>
  <si>
    <t>Elaborado por:</t>
  </si>
  <si>
    <t>Analísta de Compras y Contrataciones</t>
  </si>
  <si>
    <t>Maria Luisa Soriano</t>
  </si>
  <si>
    <t>Aprobado Por:</t>
  </si>
  <si>
    <t>Wandy Tejada</t>
  </si>
  <si>
    <t>Encargado de Compras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</si>
</sst>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/mm/yyyy\ hh:mm:ss"/>
    <numFmt numFmtId="180" formatCode="[$-409]dddd\,\ mmmm\ d\,\ yyyy"/>
    <numFmt numFmtId="181" formatCode="[$-409]h:mm:ss\ AM/PM"/>
    <numFmt numFmtId="182" formatCode="[$-80A]dddd\,\ d&quot; de &quot;mmmm&quot; de &quot;yyyy"/>
    <numFmt numFmtId="183" formatCode="[$-80A]hh:mm:ss\ AM/PM"/>
    <numFmt numFmtId="184" formatCode="&quot;$&quot;#,##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 Light"/>
      <family val="2"/>
    </font>
    <font>
      <sz val="12"/>
      <color indexed="8"/>
      <name val="Calibri Light"/>
      <family val="2"/>
    </font>
    <font>
      <sz val="12"/>
      <color indexed="11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Calibri Light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1E3C7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>
      <alignment/>
    </xf>
    <xf numFmtId="0" fontId="19" fillId="0" borderId="10" xfId="0" applyFont="1" applyBorder="1" applyAlignment="1" applyProtection="1">
      <alignment horizontal="center" vertical="center" wrapText="1" readingOrder="1"/>
      <protection locked="0"/>
    </xf>
    <xf numFmtId="14" fontId="1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9" fillId="0" borderId="10" xfId="0" applyNumberFormat="1" applyFont="1" applyBorder="1" applyAlignment="1" applyProtection="1">
      <alignment horizontal="center" vertical="center" wrapText="1" readingOrder="1"/>
      <protection locked="0"/>
    </xf>
    <xf numFmtId="43" fontId="18" fillId="0" borderId="0" xfId="47" applyFont="1" applyAlignment="1">
      <alignment/>
    </xf>
    <xf numFmtId="0" fontId="18" fillId="0" borderId="0" xfId="0" applyFont="1" applyAlignment="1">
      <alignment horizontal="center" vertical="center"/>
    </xf>
    <xf numFmtId="0" fontId="20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0" fillId="34" borderId="10" xfId="47" applyFont="1" applyFill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>
      <alignment horizontal="center" vertical="center"/>
    </xf>
    <xf numFmtId="43" fontId="19" fillId="33" borderId="10" xfId="47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43" fontId="18" fillId="0" borderId="10" xfId="47" applyFont="1" applyBorder="1" applyAlignment="1">
      <alignment horizontal="center" vertical="center" wrapText="1"/>
    </xf>
    <xf numFmtId="43" fontId="18" fillId="0" borderId="10" xfId="47" applyFont="1" applyBorder="1" applyAlignment="1">
      <alignment vertical="center"/>
    </xf>
    <xf numFmtId="0" fontId="45" fillId="35" borderId="10" xfId="0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26" fillId="0" borderId="11" xfId="0" applyFont="1" applyBorder="1" applyAlignment="1">
      <alignment horizontal="left"/>
    </xf>
    <xf numFmtId="0" fontId="18" fillId="0" borderId="0" xfId="0" applyFont="1" applyAlignment="1">
      <alignment wrapText="1"/>
    </xf>
    <xf numFmtId="0" fontId="26" fillId="0" borderId="0" xfId="0" applyFont="1" applyAlignment="1">
      <alignment/>
    </xf>
    <xf numFmtId="43" fontId="18" fillId="0" borderId="0" xfId="47" applyFont="1" applyAlignment="1">
      <alignment horizontal="right"/>
    </xf>
    <xf numFmtId="0" fontId="26" fillId="0" borderId="11" xfId="0" applyFont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1</xdr:row>
      <xdr:rowOff>190500</xdr:rowOff>
    </xdr:from>
    <xdr:to>
      <xdr:col>4</xdr:col>
      <xdr:colOff>1219200</xdr:colOff>
      <xdr:row>2</xdr:row>
      <xdr:rowOff>228600</xdr:rowOff>
    </xdr:to>
    <xdr:pic>
      <xdr:nvPicPr>
        <xdr:cNvPr id="1" name="Picture 2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0002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1609725</xdr:colOff>
      <xdr:row>4</xdr:row>
      <xdr:rowOff>19050</xdr:rowOff>
    </xdr:to>
    <xdr:pic>
      <xdr:nvPicPr>
        <xdr:cNvPr id="2" name="Imagen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3352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view="pageBreakPreview" zoomScale="60" zoomScalePageLayoutView="0" workbookViewId="0" topLeftCell="A1">
      <pane ySplit="1" topLeftCell="A6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26.140625" style="1" customWidth="1"/>
    <col min="2" max="2" width="30.57421875" style="1" customWidth="1"/>
    <col min="3" max="3" width="30.140625" style="1" customWidth="1"/>
    <col min="4" max="4" width="14.7109375" style="1" customWidth="1"/>
    <col min="5" max="5" width="28.28125" style="1" customWidth="1"/>
    <col min="6" max="6" width="26.00390625" style="1" customWidth="1"/>
    <col min="7" max="7" width="13.421875" style="1" customWidth="1"/>
    <col min="8" max="8" width="15.140625" style="7" customWidth="1"/>
    <col min="9" max="9" width="13.421875" style="1" customWidth="1"/>
    <col min="10" max="10" width="15.8515625" style="1" customWidth="1"/>
    <col min="11" max="11" width="0.13671875" style="1" hidden="1" customWidth="1"/>
    <col min="12" max="12" width="12.00390625" style="8" customWidth="1"/>
    <col min="13" max="16384" width="9.140625" style="1" customWidth="1"/>
  </cols>
  <sheetData>
    <row r="1" spans="1:12" ht="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5" ht="7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2" ht="21" customHeight="1">
      <c r="A4" s="16" t="s">
        <v>12</v>
      </c>
      <c r="B4" s="16"/>
      <c r="C4" s="16"/>
      <c r="D4" s="16"/>
      <c r="E4" s="16" t="s">
        <v>11</v>
      </c>
      <c r="F4" s="16"/>
      <c r="G4" s="16"/>
      <c r="H4" s="16"/>
      <c r="I4" s="16"/>
      <c r="J4" s="16"/>
      <c r="K4" s="16"/>
      <c r="L4" s="16"/>
    </row>
    <row r="5" spans="1:12" ht="21" customHeight="1">
      <c r="A5" s="16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30" customHeight="1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0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30" customHeight="1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10" t="s">
        <v>6</v>
      </c>
      <c r="H8" s="10" t="s">
        <v>7</v>
      </c>
      <c r="I8" s="9" t="s">
        <v>8</v>
      </c>
      <c r="J8" s="9" t="s">
        <v>9</v>
      </c>
      <c r="K8" s="9" t="s">
        <v>10</v>
      </c>
      <c r="L8" s="9" t="s">
        <v>10</v>
      </c>
    </row>
    <row r="9" spans="1:12" ht="47.25">
      <c r="A9" s="2" t="s">
        <v>25</v>
      </c>
      <c r="B9" s="2" t="s">
        <v>26</v>
      </c>
      <c r="C9" s="2" t="s">
        <v>14</v>
      </c>
      <c r="D9" s="2">
        <v>82120000</v>
      </c>
      <c r="E9" s="2" t="s">
        <v>27</v>
      </c>
      <c r="F9" s="2" t="s">
        <v>28</v>
      </c>
      <c r="G9" s="2" t="s">
        <v>16</v>
      </c>
      <c r="H9" s="12">
        <v>8054</v>
      </c>
      <c r="I9" s="2" t="s">
        <v>19</v>
      </c>
      <c r="J9" s="5">
        <v>44987.5278125</v>
      </c>
      <c r="K9" s="3"/>
      <c r="L9" s="11" t="s">
        <v>20</v>
      </c>
    </row>
    <row r="10" spans="1:12" ht="78.75">
      <c r="A10" s="2" t="s">
        <v>29</v>
      </c>
      <c r="B10" s="4" t="s">
        <v>30</v>
      </c>
      <c r="C10" s="2" t="s">
        <v>14</v>
      </c>
      <c r="D10" s="4">
        <v>80140000</v>
      </c>
      <c r="E10" s="4" t="s">
        <v>15</v>
      </c>
      <c r="F10" s="4" t="s">
        <v>31</v>
      </c>
      <c r="G10" s="4" t="s">
        <v>16</v>
      </c>
      <c r="H10" s="12">
        <v>111156</v>
      </c>
      <c r="I10" s="4" t="s">
        <v>18</v>
      </c>
      <c r="J10" s="6">
        <v>44988.502604166664</v>
      </c>
      <c r="K10" s="3"/>
      <c r="L10" s="11" t="s">
        <v>20</v>
      </c>
    </row>
    <row r="11" spans="1:12" ht="63">
      <c r="A11" s="2" t="s">
        <v>32</v>
      </c>
      <c r="B11" s="2" t="s">
        <v>33</v>
      </c>
      <c r="C11" s="2" t="s">
        <v>14</v>
      </c>
      <c r="D11" s="2">
        <v>50200000</v>
      </c>
      <c r="E11" s="2" t="s">
        <v>37</v>
      </c>
      <c r="F11" s="2" t="s">
        <v>38</v>
      </c>
      <c r="G11" s="4" t="s">
        <v>16</v>
      </c>
      <c r="H11" s="12">
        <v>48000</v>
      </c>
      <c r="I11" s="2" t="s">
        <v>17</v>
      </c>
      <c r="J11" s="5">
        <v>44988.63894675926</v>
      </c>
      <c r="K11" s="3"/>
      <c r="L11" s="11" t="s">
        <v>20</v>
      </c>
    </row>
    <row r="12" spans="1:12" ht="47.25">
      <c r="A12" s="11" t="s">
        <v>35</v>
      </c>
      <c r="B12" s="19" t="s">
        <v>36</v>
      </c>
      <c r="C12" s="19" t="s">
        <v>14</v>
      </c>
      <c r="D12" s="18">
        <v>47130000</v>
      </c>
      <c r="E12" s="19" t="s">
        <v>39</v>
      </c>
      <c r="F12" s="20" t="s">
        <v>40</v>
      </c>
      <c r="G12" s="11" t="s">
        <v>16</v>
      </c>
      <c r="H12" s="22">
        <v>85285</v>
      </c>
      <c r="I12" s="11" t="s">
        <v>41</v>
      </c>
      <c r="J12" s="5">
        <v>44988</v>
      </c>
      <c r="K12" s="3"/>
      <c r="L12" s="11" t="s">
        <v>20</v>
      </c>
    </row>
    <row r="13" spans="1:12" ht="47.25">
      <c r="A13" s="20" t="s">
        <v>35</v>
      </c>
      <c r="B13" s="20" t="s">
        <v>36</v>
      </c>
      <c r="C13" s="20" t="s">
        <v>14</v>
      </c>
      <c r="D13" s="20">
        <v>47130000</v>
      </c>
      <c r="E13" s="20" t="s">
        <v>39</v>
      </c>
      <c r="F13" s="20" t="s">
        <v>42</v>
      </c>
      <c r="G13" s="20" t="s">
        <v>16</v>
      </c>
      <c r="H13" s="21">
        <v>22922</v>
      </c>
      <c r="I13" s="20" t="s">
        <v>19</v>
      </c>
      <c r="J13" s="5">
        <v>44991</v>
      </c>
      <c r="K13" s="20"/>
      <c r="L13" s="20" t="s">
        <v>20</v>
      </c>
    </row>
    <row r="14" spans="1:12" ht="94.5">
      <c r="A14" s="20" t="s">
        <v>43</v>
      </c>
      <c r="B14" s="20" t="s">
        <v>44</v>
      </c>
      <c r="C14" s="20" t="s">
        <v>14</v>
      </c>
      <c r="D14" s="20">
        <v>82130000</v>
      </c>
      <c r="E14" s="20" t="s">
        <v>45</v>
      </c>
      <c r="F14" s="20" t="s">
        <v>46</v>
      </c>
      <c r="G14" s="20" t="s">
        <v>16</v>
      </c>
      <c r="H14" s="21">
        <v>112100</v>
      </c>
      <c r="I14" s="20" t="s">
        <v>18</v>
      </c>
      <c r="J14" s="5">
        <v>44994</v>
      </c>
      <c r="K14" s="20"/>
      <c r="L14" s="20" t="s">
        <v>20</v>
      </c>
    </row>
    <row r="15" spans="1:12" ht="47.25">
      <c r="A15" s="20" t="s">
        <v>47</v>
      </c>
      <c r="B15" s="20" t="s">
        <v>48</v>
      </c>
      <c r="C15" s="20" t="s">
        <v>14</v>
      </c>
      <c r="D15" s="20">
        <v>26110000</v>
      </c>
      <c r="E15" s="20" t="s">
        <v>49</v>
      </c>
      <c r="F15" s="20" t="s">
        <v>50</v>
      </c>
      <c r="G15" s="20" t="s">
        <v>16</v>
      </c>
      <c r="H15" s="21">
        <v>66877</v>
      </c>
      <c r="I15" s="20" t="s">
        <v>19</v>
      </c>
      <c r="J15" s="5">
        <v>44998</v>
      </c>
      <c r="K15" s="20"/>
      <c r="L15" s="20" t="s">
        <v>20</v>
      </c>
    </row>
    <row r="16" spans="1:12" ht="47.25">
      <c r="A16" s="20" t="s">
        <v>47</v>
      </c>
      <c r="B16" s="20" t="s">
        <v>48</v>
      </c>
      <c r="C16" s="20" t="s">
        <v>14</v>
      </c>
      <c r="D16" s="20">
        <v>26110000</v>
      </c>
      <c r="E16" s="20" t="s">
        <v>49</v>
      </c>
      <c r="F16" s="20" t="s">
        <v>51</v>
      </c>
      <c r="G16" s="20" t="s">
        <v>16</v>
      </c>
      <c r="H16" s="21">
        <v>22656</v>
      </c>
      <c r="I16" s="20" t="s">
        <v>18</v>
      </c>
      <c r="J16" s="5">
        <v>44998</v>
      </c>
      <c r="K16" s="20"/>
      <c r="L16" s="20" t="s">
        <v>20</v>
      </c>
    </row>
    <row r="17" spans="1:12" ht="47.25">
      <c r="A17" s="20" t="s">
        <v>47</v>
      </c>
      <c r="B17" s="20" t="s">
        <v>48</v>
      </c>
      <c r="C17" s="20" t="s">
        <v>14</v>
      </c>
      <c r="D17" s="20">
        <v>26110000</v>
      </c>
      <c r="E17" s="20" t="s">
        <v>49</v>
      </c>
      <c r="F17" s="20" t="s">
        <v>52</v>
      </c>
      <c r="G17" s="20" t="s">
        <v>16</v>
      </c>
      <c r="H17" s="21">
        <v>6726</v>
      </c>
      <c r="I17" s="20" t="s">
        <v>19</v>
      </c>
      <c r="J17" s="5">
        <v>44998</v>
      </c>
      <c r="K17" s="20"/>
      <c r="L17" s="20" t="s">
        <v>20</v>
      </c>
    </row>
    <row r="18" spans="1:12" ht="47.25">
      <c r="A18" s="20" t="s">
        <v>53</v>
      </c>
      <c r="B18" s="20" t="s">
        <v>54</v>
      </c>
      <c r="C18" s="20" t="s">
        <v>14</v>
      </c>
      <c r="D18" s="20">
        <v>25170000</v>
      </c>
      <c r="E18" s="20" t="s">
        <v>55</v>
      </c>
      <c r="F18" s="23" t="s">
        <v>61</v>
      </c>
      <c r="G18" s="20" t="s">
        <v>16</v>
      </c>
      <c r="H18" s="21">
        <v>45784</v>
      </c>
      <c r="I18" s="20" t="s">
        <v>17</v>
      </c>
      <c r="J18" s="5">
        <v>45012</v>
      </c>
      <c r="K18" s="20"/>
      <c r="L18" s="20" t="s">
        <v>20</v>
      </c>
    </row>
    <row r="19" spans="1:12" ht="47.25">
      <c r="A19" s="20" t="s">
        <v>56</v>
      </c>
      <c r="B19" s="20" t="s">
        <v>58</v>
      </c>
      <c r="C19" s="20" t="s">
        <v>14</v>
      </c>
      <c r="D19" s="20">
        <v>50200000</v>
      </c>
      <c r="E19" s="20" t="s">
        <v>37</v>
      </c>
      <c r="F19" s="23" t="s">
        <v>62</v>
      </c>
      <c r="G19" s="20" t="s">
        <v>16</v>
      </c>
      <c r="H19" s="21">
        <v>44250</v>
      </c>
      <c r="I19" s="20" t="s">
        <v>17</v>
      </c>
      <c r="J19" s="5">
        <v>45012</v>
      </c>
      <c r="K19" s="20"/>
      <c r="L19" s="20" t="s">
        <v>20</v>
      </c>
    </row>
    <row r="20" spans="1:12" ht="47.25">
      <c r="A20" s="20" t="s">
        <v>57</v>
      </c>
      <c r="B20" s="20" t="s">
        <v>59</v>
      </c>
      <c r="C20" s="20" t="s">
        <v>14</v>
      </c>
      <c r="D20" s="20">
        <v>24140000</v>
      </c>
      <c r="E20" s="20" t="s">
        <v>60</v>
      </c>
      <c r="F20" s="23" t="s">
        <v>63</v>
      </c>
      <c r="G20" s="20" t="s">
        <v>16</v>
      </c>
      <c r="H20" s="24">
        <v>30090</v>
      </c>
      <c r="I20" s="20" t="s">
        <v>17</v>
      </c>
      <c r="J20" s="5">
        <v>45013</v>
      </c>
      <c r="K20" s="20"/>
      <c r="L20" s="20" t="s">
        <v>20</v>
      </c>
    </row>
    <row r="21" spans="1:10" ht="15.75">
      <c r="A21" s="25"/>
      <c r="B21" s="26"/>
      <c r="C21" s="27"/>
      <c r="D21" s="35"/>
      <c r="E21"/>
      <c r="F21"/>
      <c r="G21"/>
      <c r="H21"/>
      <c r="I21"/>
      <c r="J21"/>
    </row>
    <row r="22" spans="1:10" ht="15.75">
      <c r="A22" s="25"/>
      <c r="B22" s="26"/>
      <c r="C22" s="27"/>
      <c r="D22" s="35"/>
      <c r="E22"/>
      <c r="F22"/>
      <c r="G22"/>
      <c r="H22"/>
      <c r="I22"/>
      <c r="J22"/>
    </row>
    <row r="23" spans="1:10" ht="15.75">
      <c r="A23" s="28"/>
      <c r="B23" s="28"/>
      <c r="C23" s="28"/>
      <c r="D23" s="35"/>
      <c r="E23"/>
      <c r="F23"/>
      <c r="G23"/>
      <c r="H23"/>
      <c r="I23"/>
      <c r="J23"/>
    </row>
    <row r="24" spans="1:8" ht="15.75">
      <c r="A24" s="29" t="s">
        <v>64</v>
      </c>
      <c r="D24" s="35"/>
      <c r="E24"/>
      <c r="F24"/>
      <c r="G24"/>
      <c r="H24" s="33" t="s">
        <v>67</v>
      </c>
    </row>
    <row r="25" spans="2:10" ht="15.75">
      <c r="B25" s="30" t="s">
        <v>66</v>
      </c>
      <c r="D25" s="35"/>
      <c r="E25"/>
      <c r="F25"/>
      <c r="G25"/>
      <c r="I25" s="34" t="s">
        <v>68</v>
      </c>
      <c r="J25" s="17"/>
    </row>
    <row r="26" spans="1:9" ht="15.75">
      <c r="A26" s="31"/>
      <c r="B26" s="32" t="s">
        <v>65</v>
      </c>
      <c r="D26" s="35"/>
      <c r="E26"/>
      <c r="F26"/>
      <c r="G26"/>
      <c r="I26" s="32" t="s">
        <v>69</v>
      </c>
    </row>
  </sheetData>
  <sheetProtection/>
  <mergeCells count="6">
    <mergeCell ref="A1:L1"/>
    <mergeCell ref="A2:L2"/>
    <mergeCell ref="M2:O2"/>
    <mergeCell ref="A5:L5"/>
    <mergeCell ref="A6:L6"/>
    <mergeCell ref="A4:L4"/>
  </mergeCells>
  <printOptions/>
  <pageMargins left="0.7874015748031497" right="0.7874015748031497" top="0.7874015748031497" bottom="1.1023622047244095" header="0.7874015748031497" footer="0.7874015748031497"/>
  <pageSetup horizontalDpi="600" verticalDpi="600" orientation="landscape" scale="48" r:id="rId2"/>
  <headerFooter alignWithMargins="0">
    <oddFooter>&amp;L&amp;"Arial"&amp;7 (2021-03-29 12:00) &amp;C&amp;"Arial"&amp;7&amp;P/&amp;N 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8:K35"/>
  <sheetViews>
    <sheetView zoomScalePageLayoutView="0" workbookViewId="0" topLeftCell="A1">
      <selection activeCell="K34" sqref="K34"/>
    </sheetView>
  </sheetViews>
  <sheetFormatPr defaultColWidth="11.421875" defaultRowHeight="12.75"/>
  <cols>
    <col min="9" max="9" width="18.140625" style="0" bestFit="1" customWidth="1"/>
  </cols>
  <sheetData>
    <row r="18" spans="6:10" ht="12.75">
      <c r="F18" s="15" t="s">
        <v>21</v>
      </c>
      <c r="G18">
        <v>6</v>
      </c>
      <c r="I18" s="15" t="s">
        <v>23</v>
      </c>
      <c r="J18">
        <v>11</v>
      </c>
    </row>
    <row r="19" spans="6:10" ht="12.75">
      <c r="F19" s="15" t="s">
        <v>22</v>
      </c>
      <c r="G19">
        <v>5</v>
      </c>
      <c r="I19" s="15" t="s">
        <v>24</v>
      </c>
      <c r="J19">
        <v>9</v>
      </c>
    </row>
    <row r="21" spans="7:10" ht="12.75">
      <c r="G21">
        <f>G19/G18</f>
        <v>0.8333333333333334</v>
      </c>
      <c r="J21">
        <f>J19/J18</f>
        <v>0.8181818181818182</v>
      </c>
    </row>
    <row r="22" ht="12.75">
      <c r="G22" s="15">
        <f>G21*100</f>
        <v>83.33333333333334</v>
      </c>
    </row>
    <row r="32" spans="9:11" ht="12.75">
      <c r="I32">
        <v>5</v>
      </c>
      <c r="K32">
        <v>8</v>
      </c>
    </row>
    <row r="33" spans="9:11" ht="12.75">
      <c r="I33">
        <v>6</v>
      </c>
      <c r="K33">
        <v>11</v>
      </c>
    </row>
    <row r="34" spans="9:11" ht="12.75">
      <c r="I34">
        <f>I32/I33</f>
        <v>0.8333333333333334</v>
      </c>
      <c r="K34">
        <f>K32/K33</f>
        <v>0.7272727272727273</v>
      </c>
    </row>
    <row r="35" spans="9:11" ht="12.75">
      <c r="I35">
        <f>I34*100</f>
        <v>83.33333333333334</v>
      </c>
      <c r="K35">
        <f>K34*100</f>
        <v>72.72727272727273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2021-03-29T19:56:45Z</dcterms:created>
  <dcterms:modified xsi:type="dcterms:W3CDTF">2023-04-20T18:52:50Z</dcterms:modified>
  <cp:category/>
  <cp:version/>
  <cp:contentType/>
  <cp:contentStatus/>
</cp:coreProperties>
</file>